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График" sheetId="1" r:id="rId1"/>
  </sheets>
  <definedNames>
    <definedName name="_xlnm._FilterDatabase" localSheetId="0" hidden="1">График!$B$11:$FR$101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0" i="1"/>
  <c r="F99"/>
  <c r="F98"/>
  <c r="F97"/>
  <c r="F96"/>
  <c r="F94"/>
  <c r="F93"/>
  <c r="F92"/>
  <c r="F86"/>
  <c r="F85"/>
  <c r="F84"/>
  <c r="F83"/>
  <c r="F82"/>
  <c r="F81"/>
  <c r="F80"/>
  <c r="F79"/>
  <c r="F78"/>
  <c r="F77"/>
  <c r="F76"/>
  <c r="T75"/>
  <c r="S75"/>
  <c r="R75"/>
  <c r="F75"/>
  <c r="T74"/>
  <c r="S74"/>
  <c r="R74"/>
  <c r="F74"/>
  <c r="T73"/>
  <c r="S73"/>
  <c r="R73"/>
  <c r="F73"/>
  <c r="S72"/>
  <c r="R72"/>
  <c r="Q72"/>
  <c r="T72" s="1"/>
  <c r="N72"/>
  <c r="F72"/>
  <c r="T71"/>
  <c r="S71"/>
  <c r="R71"/>
  <c r="F71"/>
  <c r="T70"/>
  <c r="S70"/>
  <c r="R70"/>
  <c r="F70"/>
  <c r="T69"/>
  <c r="S69"/>
  <c r="R69"/>
  <c r="F69"/>
  <c r="T68"/>
  <c r="S68"/>
  <c r="R68"/>
  <c r="F68"/>
  <c r="T67"/>
  <c r="S67"/>
  <c r="R67"/>
  <c r="T66"/>
  <c r="S66"/>
  <c r="R66"/>
  <c r="F66"/>
  <c r="T65"/>
  <c r="S65"/>
  <c r="R65"/>
  <c r="F65"/>
  <c r="S64"/>
  <c r="R64"/>
  <c r="Q64"/>
  <c r="T64" s="1"/>
  <c r="N64"/>
  <c r="F64"/>
  <c r="T63"/>
  <c r="S63"/>
  <c r="R63"/>
  <c r="F63"/>
  <c r="T62"/>
  <c r="S62"/>
  <c r="R62"/>
  <c r="F62"/>
  <c r="T61"/>
  <c r="S61"/>
  <c r="R61"/>
  <c r="F61"/>
  <c r="T60"/>
  <c r="S60"/>
  <c r="R60"/>
  <c r="F60"/>
  <c r="T59"/>
  <c r="S59"/>
  <c r="R59"/>
  <c r="F59"/>
  <c r="T58"/>
  <c r="S58"/>
  <c r="R58"/>
  <c r="T57"/>
  <c r="S57"/>
  <c r="R57"/>
  <c r="T56"/>
  <c r="S56"/>
  <c r="R56"/>
  <c r="F55"/>
  <c r="F54"/>
  <c r="F53"/>
  <c r="S52"/>
  <c r="R52"/>
  <c r="Q52"/>
  <c r="T52" s="1"/>
  <c r="N52"/>
  <c r="F52"/>
  <c r="T51"/>
  <c r="S51"/>
  <c r="R51"/>
  <c r="F51"/>
  <c r="T50"/>
  <c r="S50"/>
  <c r="R50"/>
  <c r="F50"/>
  <c r="T49"/>
  <c r="S49"/>
  <c r="R49"/>
  <c r="F49"/>
  <c r="T48"/>
  <c r="S48"/>
  <c r="R48"/>
  <c r="F48"/>
  <c r="T47"/>
  <c r="S47"/>
  <c r="R47"/>
  <c r="F47"/>
  <c r="T46"/>
  <c r="S46"/>
  <c r="R46"/>
  <c r="F46"/>
  <c r="T45"/>
  <c r="S45"/>
  <c r="R45"/>
  <c r="F45"/>
  <c r="T44"/>
  <c r="S44"/>
  <c r="R44"/>
  <c r="F44"/>
  <c r="T43"/>
  <c r="S43"/>
  <c r="R43"/>
  <c r="F43"/>
  <c r="T42"/>
  <c r="S42"/>
  <c r="R42"/>
  <c r="T41"/>
  <c r="S41"/>
  <c r="R41"/>
  <c r="T40"/>
  <c r="S40"/>
  <c r="R40"/>
  <c r="T39"/>
  <c r="S39"/>
  <c r="R39"/>
  <c r="F38"/>
  <c r="T37"/>
  <c r="S37"/>
  <c r="R37"/>
  <c r="F37"/>
  <c r="T36"/>
  <c r="S36"/>
  <c r="R36"/>
  <c r="F36"/>
  <c r="T35"/>
  <c r="S35"/>
  <c r="R35"/>
  <c r="F35"/>
  <c r="T34"/>
  <c r="S34"/>
  <c r="R34"/>
  <c r="F34"/>
  <c r="T33"/>
  <c r="S33"/>
  <c r="R33"/>
  <c r="F33"/>
  <c r="T32"/>
  <c r="S32"/>
  <c r="R32"/>
  <c r="F32"/>
  <c r="T31"/>
  <c r="S31"/>
  <c r="R31"/>
  <c r="F31"/>
  <c r="T30"/>
  <c r="S30"/>
  <c r="R30"/>
  <c r="F30"/>
  <c r="T29"/>
  <c r="S29"/>
  <c r="R29"/>
  <c r="T28"/>
  <c r="S28"/>
  <c r="R28"/>
  <c r="T27"/>
  <c r="S27"/>
  <c r="R27"/>
  <c r="T26"/>
  <c r="S26"/>
  <c r="R26"/>
  <c r="T25"/>
  <c r="S25"/>
  <c r="R25"/>
  <c r="T24"/>
  <c r="S24"/>
  <c r="R24"/>
  <c r="T23"/>
  <c r="S23"/>
  <c r="R23"/>
  <c r="T22"/>
  <c r="S22"/>
  <c r="R22"/>
  <c r="T21"/>
  <c r="S21"/>
  <c r="R21"/>
  <c r="T20"/>
  <c r="S20"/>
  <c r="R20"/>
  <c r="T19"/>
  <c r="S19"/>
  <c r="R19"/>
  <c r="F19"/>
  <c r="T18"/>
  <c r="S18"/>
  <c r="R18"/>
  <c r="F18"/>
  <c r="T17"/>
  <c r="S17"/>
  <c r="R17"/>
  <c r="F17"/>
  <c r="T16"/>
  <c r="S16"/>
  <c r="R16"/>
  <c r="F16"/>
  <c r="T15"/>
  <c r="S15"/>
  <c r="R15"/>
  <c r="F15"/>
  <c r="T14"/>
  <c r="S14"/>
  <c r="R14"/>
  <c r="F14"/>
  <c r="F13"/>
  <c r="T12"/>
  <c r="S12"/>
  <c r="R12"/>
  <c r="F12"/>
</calcChain>
</file>

<file path=xl/sharedStrings.xml><?xml version="1.0" encoding="utf-8"?>
<sst xmlns="http://schemas.openxmlformats.org/spreadsheetml/2006/main" count="465" uniqueCount="171">
  <si>
    <t>___________________Виноградов А.М.</t>
  </si>
  <si>
    <t>"___"_______________ 2022г.</t>
  </si>
  <si>
    <t>График проведения открытых тендерных торгов на 2021-2022с/х год</t>
  </si>
  <si>
    <t>Данные Морозовска</t>
  </si>
  <si>
    <t>Итого</t>
  </si>
  <si>
    <t>№</t>
  </si>
  <si>
    <t>Стоимость ориентировочная с НДС</t>
  </si>
  <si>
    <t>НДС</t>
  </si>
  <si>
    <t>Количество (в базовых единицах)</t>
  </si>
  <si>
    <t>Стоимость</t>
  </si>
  <si>
    <t>Количество Ростов</t>
  </si>
  <si>
    <t>Количество Морозовск</t>
  </si>
  <si>
    <t>Номенклатура/группа закупки</t>
  </si>
  <si>
    <t>Дата начала проведения тендера</t>
  </si>
  <si>
    <t>Ответственный за проведение торгов /Ростов</t>
  </si>
  <si>
    <t>Ответсвенный /Морозовск</t>
  </si>
  <si>
    <t>Данные Ростова</t>
  </si>
  <si>
    <t>Газ (совместно с РСМ)</t>
  </si>
  <si>
    <t>Процай М.В.</t>
  </si>
  <si>
    <t>Сидоренко О.А.</t>
  </si>
  <si>
    <t xml:space="preserve">Цема-Беаринг ООО </t>
  </si>
  <si>
    <t>Элком ООО</t>
  </si>
  <si>
    <t>РТИ</t>
  </si>
  <si>
    <t>Август - Сентябрь</t>
  </si>
  <si>
    <t>Малышев М.И.</t>
  </si>
  <si>
    <t>Надежда ООО</t>
  </si>
  <si>
    <t>Чуваков В.М. ИП</t>
  </si>
  <si>
    <t>РПИ КурскПром ООО</t>
  </si>
  <si>
    <t xml:space="preserve">ВД-ТУЛС ООО </t>
  </si>
  <si>
    <t>Адонис-Центр ООО</t>
  </si>
  <si>
    <t>СИЗ</t>
  </si>
  <si>
    <t>Костюк Н.А.</t>
  </si>
  <si>
    <t>Фролов А.В.</t>
  </si>
  <si>
    <t xml:space="preserve">НАВИГАТОР-ИНЖИНИРИНГ ООО </t>
  </si>
  <si>
    <t>Юг-Техноавиа ООО</t>
  </si>
  <si>
    <t>ПКФ ИНТО ООО</t>
  </si>
  <si>
    <t xml:space="preserve">Азовметизсервис ООО </t>
  </si>
  <si>
    <t>1 253 728,00</t>
  </si>
  <si>
    <t>22 115,000</t>
  </si>
  <si>
    <t>Метизы (совместно с КЗ РСМ)</t>
  </si>
  <si>
    <t>Желуденко А.И.</t>
  </si>
  <si>
    <t>Садловская Н.М.</t>
  </si>
  <si>
    <t>Проминструмент ООО</t>
  </si>
  <si>
    <t>4 299 073,14</t>
  </si>
  <si>
    <t>355 837,000</t>
  </si>
  <si>
    <t xml:space="preserve">ПромТехноСвар-Ч НПП ООО </t>
  </si>
  <si>
    <t>772 478,000</t>
  </si>
  <si>
    <t xml:space="preserve">Промышленные технологии ООО </t>
  </si>
  <si>
    <t>Рувир ООО</t>
  </si>
  <si>
    <t xml:space="preserve">Южная Торговая Электротехническая Компания ООО </t>
  </si>
  <si>
    <t>2 925 007,000</t>
  </si>
  <si>
    <t>ЭНЕРГОКОМ ООО</t>
  </si>
  <si>
    <t xml:space="preserve">Актив ООО </t>
  </si>
  <si>
    <t>1 453 229,21</t>
  </si>
  <si>
    <t xml:space="preserve">Кронас ООО </t>
  </si>
  <si>
    <t>733 890,000</t>
  </si>
  <si>
    <t xml:space="preserve">РИКОС ООО </t>
  </si>
  <si>
    <t>Улисс ООО</t>
  </si>
  <si>
    <t>Масла</t>
  </si>
  <si>
    <t>Апрель - Май</t>
  </si>
  <si>
    <t>Куц Д.С.</t>
  </si>
  <si>
    <t>А ГРУПП</t>
  </si>
  <si>
    <t xml:space="preserve">АльфаМеталлГрупп ООО </t>
  </si>
  <si>
    <t xml:space="preserve">ВТК-ЮГ ООО </t>
  </si>
  <si>
    <t xml:space="preserve">Точмаш-авто ООО </t>
  </si>
  <si>
    <t>Электрика</t>
  </si>
  <si>
    <t>Елисеев С.С.</t>
  </si>
  <si>
    <t>Алхутова О.Н.</t>
  </si>
  <si>
    <t xml:space="preserve">Группа Компаний Демидов ООО </t>
  </si>
  <si>
    <t>Кабель</t>
  </si>
  <si>
    <t>Декабрь 2021 - Январь 2022</t>
  </si>
  <si>
    <t>Ткачева О.М.</t>
  </si>
  <si>
    <t xml:space="preserve">Инокстрейд ООО </t>
  </si>
  <si>
    <t>Дерево</t>
  </si>
  <si>
    <t>Июль - Август</t>
  </si>
  <si>
    <t>Шульга Д.В.</t>
  </si>
  <si>
    <t>Металлокомплект-М АО</t>
  </si>
  <si>
    <t>СтальПром ООО</t>
  </si>
  <si>
    <t>Ремень стяжной</t>
  </si>
  <si>
    <t>Металлоторг АО</t>
  </si>
  <si>
    <t>Дарвин Плюс ООО</t>
  </si>
  <si>
    <t>Ремни</t>
  </si>
  <si>
    <t>11 877,920</t>
  </si>
  <si>
    <t>2 236 038,82</t>
  </si>
  <si>
    <t>372 673,12</t>
  </si>
  <si>
    <t>Резина</t>
  </si>
  <si>
    <t>Металлсервис-Москва ООО</t>
  </si>
  <si>
    <t>27 836,000</t>
  </si>
  <si>
    <t>Инструмент</t>
  </si>
  <si>
    <t>Июнь - Июль</t>
  </si>
  <si>
    <t>Кузнецова О.П.</t>
  </si>
  <si>
    <t>Регионпромсервис ТД ООО</t>
  </si>
  <si>
    <t>15 806,000</t>
  </si>
  <si>
    <t>Сталепромышленная компания АО</t>
  </si>
  <si>
    <t>3 950,000</t>
  </si>
  <si>
    <t>ТТК-Екатеринбург</t>
  </si>
  <si>
    <t>Уралтрубосталь ТД АО</t>
  </si>
  <si>
    <t xml:space="preserve">АзовМашСтрой ООО </t>
  </si>
  <si>
    <t>ПО МетМашИнвест</t>
  </si>
  <si>
    <t>РАДАР ООО</t>
  </si>
  <si>
    <t>РТИ-Поставка ТД</t>
  </si>
  <si>
    <t>Ремень бесконечный</t>
  </si>
  <si>
    <t xml:space="preserve">ТехИндустрия ООО </t>
  </si>
  <si>
    <t>Шланги ПВХ</t>
  </si>
  <si>
    <t>ТЕХРЕСУРС-ЮГ ООО</t>
  </si>
  <si>
    <t>Механичка</t>
  </si>
  <si>
    <t>Май - Июнь</t>
  </si>
  <si>
    <t>ТЕК-КОМ Юг ООО</t>
  </si>
  <si>
    <t>Техноберинг ООО</t>
  </si>
  <si>
    <t>2 600 172,99</t>
  </si>
  <si>
    <t>ХАРП ОПЗ ОАО</t>
  </si>
  <si>
    <t>4 799 400,15</t>
  </si>
  <si>
    <t>Руспроммаркет Торговый дом ООО</t>
  </si>
  <si>
    <t>878 493,95</t>
  </si>
  <si>
    <t>146 415,63</t>
  </si>
  <si>
    <t>ВиП-9 ООО</t>
  </si>
  <si>
    <t>Колеса, ступицы</t>
  </si>
  <si>
    <t>Март - Апрель</t>
  </si>
  <si>
    <t>Бердников Д.И.</t>
  </si>
  <si>
    <t>Новый Век-Р ООО</t>
  </si>
  <si>
    <t>Подшипники</t>
  </si>
  <si>
    <t>Беларусьрезинотехника ОАО</t>
  </si>
  <si>
    <t>Родионов С.А.</t>
  </si>
  <si>
    <t>Тенты</t>
  </si>
  <si>
    <t>Волтайр-Пром АО</t>
  </si>
  <si>
    <t>Шины</t>
  </si>
  <si>
    <t>Втулки KU</t>
  </si>
  <si>
    <t>Ноябрь - Декабрь</t>
  </si>
  <si>
    <t xml:space="preserve">Центр Печатных Технологий АртАртель ООО </t>
  </si>
  <si>
    <t>Типография</t>
  </si>
  <si>
    <t>Капустин П.В.</t>
  </si>
  <si>
    <t>Двигатель</t>
  </si>
  <si>
    <t>Октябрь - Ноябрь</t>
  </si>
  <si>
    <t>Полиамид</t>
  </si>
  <si>
    <t>Акмаш Холдинг ООО</t>
  </si>
  <si>
    <t>Пружины</t>
  </si>
  <si>
    <t>Сентябрь - Октябрь</t>
  </si>
  <si>
    <t>ТД Тульский завод цепей ООО</t>
  </si>
  <si>
    <t>Металлопрокат</t>
  </si>
  <si>
    <t xml:space="preserve">Февраль - Март </t>
  </si>
  <si>
    <t>Макаров С.С.</t>
  </si>
  <si>
    <t>АгроИТ ТД</t>
  </si>
  <si>
    <t>Цепи</t>
  </si>
  <si>
    <t>1 372 500,00</t>
  </si>
  <si>
    <t>Жгуты (совместно с РСМ)</t>
  </si>
  <si>
    <t xml:space="preserve">Февраль - Март  </t>
  </si>
  <si>
    <t>3 805 995,00</t>
  </si>
  <si>
    <t>634 332,50</t>
  </si>
  <si>
    <t>Комплектующие</t>
  </si>
  <si>
    <t>1 717 338,49</t>
  </si>
  <si>
    <t>286 223,10</t>
  </si>
  <si>
    <t>ПГА</t>
  </si>
  <si>
    <t>1 194 400,00</t>
  </si>
  <si>
    <t>199 066,68</t>
  </si>
  <si>
    <t>Поддоны</t>
  </si>
  <si>
    <t>13 885 555,51</t>
  </si>
  <si>
    <t>Гальваника</t>
  </si>
  <si>
    <t>1 501 920,00</t>
  </si>
  <si>
    <t>250 320,00</t>
  </si>
  <si>
    <t>Датчики</t>
  </si>
  <si>
    <t>3 271 518,64</t>
  </si>
  <si>
    <t>545 253,11</t>
  </si>
  <si>
    <t>1 053 800,00</t>
  </si>
  <si>
    <t>175 633,33</t>
  </si>
  <si>
    <t>16 843 896,00</t>
  </si>
  <si>
    <t>2 807 316,00</t>
  </si>
  <si>
    <t>Карданные валы</t>
  </si>
  <si>
    <t>5 400 351,58</t>
  </si>
  <si>
    <t>Лес</t>
  </si>
  <si>
    <t>Автотранспортные перевозки</t>
  </si>
  <si>
    <t>Астахова Е.В.</t>
  </si>
</sst>
</file>

<file path=xl/styles.xml><?xml version="1.0" encoding="utf-8"?>
<styleSheet xmlns="http://schemas.openxmlformats.org/spreadsheetml/2006/main">
  <numFmts count="3">
    <numFmt numFmtId="164" formatCode="[$-419]mmmm\ yyyy;@"/>
    <numFmt numFmtId="165" formatCode="#,##0.000"/>
    <numFmt numFmtId="166" formatCode="0.000"/>
  </numFmts>
  <fonts count="21">
    <font>
      <sz val="11"/>
      <color rgb="FF000000"/>
      <name val="Calibri"/>
      <family val="2"/>
      <charset val="204"/>
    </font>
    <font>
      <sz val="8"/>
      <name val="Arial"/>
      <family val="2"/>
      <charset val="1"/>
    </font>
    <font>
      <sz val="18"/>
      <color rgb="FF000000"/>
      <name val="Tahoma"/>
      <family val="2"/>
      <charset val="204"/>
    </font>
    <font>
      <sz val="18"/>
      <color rgb="FF000000"/>
      <name val="Calibri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8"/>
      <name val="Tahoma"/>
      <family val="2"/>
      <charset val="204"/>
    </font>
    <font>
      <b/>
      <sz val="20"/>
      <name val="Tahoma"/>
      <family val="2"/>
      <charset val="204"/>
    </font>
    <font>
      <sz val="16"/>
      <color rgb="FF000000"/>
      <name val="Calibri"/>
      <family val="2"/>
      <charset val="204"/>
    </font>
    <font>
      <sz val="20"/>
      <name val="Tahoma"/>
      <family val="2"/>
      <charset val="204"/>
    </font>
    <font>
      <b/>
      <sz val="20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8"/>
      <color rgb="FF000000"/>
      <name val="Tahoma"/>
      <family val="2"/>
      <charset val="204"/>
    </font>
    <font>
      <b/>
      <sz val="18"/>
      <color rgb="FF000000"/>
      <name val="Calibri"/>
      <family val="2"/>
      <charset val="204"/>
    </font>
    <font>
      <b/>
      <sz val="18"/>
      <name val="Tahoma"/>
      <family val="2"/>
      <charset val="204"/>
    </font>
    <font>
      <b/>
      <sz val="18"/>
      <name val="Arial"/>
      <family val="2"/>
      <charset val="1"/>
    </font>
    <font>
      <b/>
      <sz val="26"/>
      <color rgb="FF000000"/>
      <name val="Calibri"/>
      <family val="2"/>
      <charset val="204"/>
    </font>
    <font>
      <sz val="18"/>
      <color rgb="FF333300"/>
      <name val="Tahoma"/>
      <family val="2"/>
      <charset val="204"/>
    </font>
    <font>
      <sz val="18"/>
      <color rgb="FF000000"/>
      <name val="Arial"/>
      <family val="2"/>
      <charset val="1"/>
    </font>
    <font>
      <sz val="16"/>
      <color rgb="FF000000"/>
      <name val="Tahoma"/>
      <family val="2"/>
      <charset val="204"/>
    </font>
    <font>
      <sz val="16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7E4BD"/>
        <bgColor rgb="FFCCCC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/>
    <xf numFmtId="4" fontId="0" fillId="0" borderId="0" xfId="0" applyNumberFormat="1"/>
    <xf numFmtId="4" fontId="2" fillId="0" borderId="0" xfId="0" applyNumberFormat="1" applyFont="1" applyAlignment="1">
      <alignment horizontal="left"/>
    </xf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left"/>
    </xf>
    <xf numFmtId="164" fontId="9" fillId="0" borderId="0" xfId="0" applyNumberFormat="1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4" fontId="11" fillId="0" borderId="0" xfId="0" applyNumberFormat="1" applyFont="1"/>
    <xf numFmtId="164" fontId="11" fillId="0" borderId="0" xfId="0" applyNumberFormat="1" applyFont="1"/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/>
    <xf numFmtId="4" fontId="2" fillId="0" borderId="2" xfId="3" applyNumberFormat="1" applyFont="1" applyBorder="1" applyAlignment="1">
      <alignment horizontal="left" vertical="center" wrapText="1"/>
    </xf>
    <xf numFmtId="0" fontId="0" fillId="0" borderId="0" xfId="0" applyFont="1"/>
    <xf numFmtId="164" fontId="2" fillId="0" borderId="2" xfId="0" applyNumberFormat="1" applyFont="1" applyBorder="1" applyAlignment="1">
      <alignment horizontal="left" vertical="center"/>
    </xf>
    <xf numFmtId="4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4" fontId="2" fillId="3" borderId="2" xfId="3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4" fontId="2" fillId="3" borderId="2" xfId="3" applyNumberFormat="1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166" fontId="18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5" fontId="18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0" fillId="3" borderId="0" xfId="0" applyFill="1"/>
    <xf numFmtId="4" fontId="6" fillId="0" borderId="2" xfId="0" applyNumberFormat="1" applyFont="1" applyBorder="1" applyAlignment="1">
      <alignment horizontal="left" vertical="center" wrapText="1"/>
    </xf>
    <xf numFmtId="4" fontId="2" fillId="0" borderId="0" xfId="3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/>
    <xf numFmtId="4" fontId="2" fillId="0" borderId="0" xfId="0" applyNumberFormat="1" applyFont="1" applyBorder="1" applyAlignment="1">
      <alignment horizontal="left" vertical="center"/>
    </xf>
    <xf numFmtId="4" fontId="17" fillId="3" borderId="4" xfId="2" applyNumberFormat="1" applyFont="1" applyFill="1" applyBorder="1" applyAlignment="1">
      <alignment horizontal="right" vertical="top" wrapText="1"/>
    </xf>
    <xf numFmtId="4" fontId="2" fillId="0" borderId="2" xfId="0" applyNumberFormat="1" applyFont="1" applyBorder="1"/>
    <xf numFmtId="4" fontId="2" fillId="3" borderId="2" xfId="2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3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4" fontId="3" fillId="0" borderId="0" xfId="0" applyNumberFormat="1" applyFont="1"/>
    <xf numFmtId="4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 vertical="center"/>
    </xf>
    <xf numFmtId="3" fontId="2" fillId="0" borderId="2" xfId="3" applyNumberFormat="1" applyFont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3" borderId="2" xfId="3" applyNumberFormat="1" applyFont="1" applyFill="1" applyBorder="1" applyAlignment="1">
      <alignment horizontal="right" vertical="center" wrapText="1"/>
    </xf>
    <xf numFmtId="3" fontId="6" fillId="0" borderId="2" xfId="3" applyNumberFormat="1" applyFont="1" applyBorder="1" applyAlignment="1">
      <alignment horizontal="right" vertical="center" wrapText="1"/>
    </xf>
    <xf numFmtId="3" fontId="2" fillId="3" borderId="2" xfId="2" applyNumberFormat="1" applyFont="1" applyFill="1" applyBorder="1" applyAlignment="1">
      <alignment horizontal="right" vertical="top" wrapText="1"/>
    </xf>
    <xf numFmtId="3" fontId="2" fillId="0" borderId="2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 wrapText="1"/>
    </xf>
    <xf numFmtId="1" fontId="17" fillId="0" borderId="2" xfId="1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right" vertical="center" wrapText="1"/>
    </xf>
    <xf numFmtId="1" fontId="2" fillId="3" borderId="3" xfId="3" applyNumberFormat="1" applyFont="1" applyFill="1" applyBorder="1" applyAlignment="1">
      <alignment horizontal="right" vertical="center" wrapText="1"/>
    </xf>
    <xf numFmtId="1" fontId="6" fillId="3" borderId="2" xfId="0" applyNumberFormat="1" applyFont="1" applyFill="1" applyBorder="1" applyAlignment="1">
      <alignment horizontal="right" vertical="center" wrapText="1"/>
    </xf>
    <xf numFmtId="1" fontId="6" fillId="3" borderId="3" xfId="0" applyNumberFormat="1" applyFont="1" applyFill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right" vertical="center" wrapText="1"/>
    </xf>
    <xf numFmtId="1" fontId="2" fillId="0" borderId="2" xfId="3" applyNumberFormat="1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center" wrapText="1"/>
    </xf>
    <xf numFmtId="1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 wrapText="1"/>
    </xf>
    <xf numFmtId="1" fontId="17" fillId="0" borderId="4" xfId="1" applyNumberFormat="1" applyFont="1" applyBorder="1" applyAlignment="1">
      <alignment horizontal="right" vertical="center" wrapText="1"/>
    </xf>
    <xf numFmtId="1" fontId="17" fillId="0" borderId="2" xfId="3" applyNumberFormat="1" applyFont="1" applyBorder="1" applyAlignment="1">
      <alignment horizontal="right" vertical="center" wrapText="1"/>
    </xf>
    <xf numFmtId="1" fontId="2" fillId="0" borderId="3" xfId="3" applyNumberFormat="1" applyFont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vertical="center"/>
    </xf>
    <xf numFmtId="1" fontId="0" fillId="0" borderId="2" xfId="0" applyNumberFormat="1" applyFont="1" applyBorder="1"/>
    <xf numFmtId="1" fontId="2" fillId="0" borderId="2" xfId="0" applyNumberFormat="1" applyFont="1" applyBorder="1"/>
    <xf numFmtId="1" fontId="19" fillId="0" borderId="2" xfId="0" applyNumberFormat="1" applyFont="1" applyBorder="1"/>
    <xf numFmtId="1" fontId="2" fillId="0" borderId="2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right"/>
    </xf>
    <xf numFmtId="1" fontId="19" fillId="0" borderId="0" xfId="0" applyNumberFormat="1" applyFont="1"/>
    <xf numFmtId="1" fontId="20" fillId="3" borderId="2" xfId="2" applyNumberFormat="1" applyFont="1" applyFill="1" applyBorder="1" applyAlignment="1">
      <alignment horizontal="right" vertical="top" wrapText="1"/>
    </xf>
  </cellXfs>
  <cellStyles count="4">
    <cellStyle name="Обычный" xfId="0" builtinId="0"/>
    <cellStyle name="Обычный_График" xfId="1"/>
    <cellStyle name="Обычный_График_1" xfId="2"/>
    <cellStyle name="Обычный_Лист1" xf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18"/>
  <sheetViews>
    <sheetView tabSelected="1" zoomScale="55" zoomScaleNormal="55" zoomScalePageLayoutView="50" workbookViewId="0">
      <pane xSplit="4" ySplit="11" topLeftCell="E12" activePane="bottomRight" state="frozen"/>
      <selection pane="topRight" activeCell="E1" sqref="E1"/>
      <selection pane="bottomLeft" activeCell="A84" sqref="A84"/>
      <selection pane="bottomRight" activeCell="I101" sqref="I12:J101"/>
    </sheetView>
  </sheetViews>
  <sheetFormatPr defaultColWidth="8.7109375" defaultRowHeight="23.25"/>
  <cols>
    <col min="1" max="1" width="8.7109375" style="2"/>
    <col min="2" max="2" width="10.140625" style="1" customWidth="1"/>
    <col min="3" max="3" width="38.5703125" style="3" hidden="1" customWidth="1"/>
    <col min="4" max="4" width="33.42578125" style="3" hidden="1" customWidth="1"/>
    <col min="5" max="5" width="33.42578125" style="4" customWidth="1"/>
    <col min="6" max="8" width="35.85546875" style="4" customWidth="1"/>
    <col min="9" max="9" width="36" style="4" customWidth="1"/>
    <col min="10" max="10" width="36" style="5" customWidth="1"/>
    <col min="11" max="11" width="37.5703125" style="6" customWidth="1"/>
    <col min="12" max="12" width="44.42578125" style="2" customWidth="1"/>
    <col min="13" max="13" width="41.42578125" style="2" customWidth="1"/>
    <col min="14" max="14" width="46.42578125" style="7" hidden="1" customWidth="1"/>
    <col min="15" max="15" width="28.140625" style="8" hidden="1" customWidth="1"/>
    <col min="16" max="16" width="25.5703125" style="1" hidden="1" customWidth="1"/>
    <col min="17" max="17" width="27.28515625" style="1" hidden="1" customWidth="1"/>
    <col min="18" max="19" width="25.28515625" style="7" hidden="1" customWidth="1"/>
    <col min="20" max="20" width="28.7109375" style="9" hidden="1" customWidth="1"/>
    <col min="21" max="21" width="44.85546875" customWidth="1"/>
    <col min="157" max="157" width="0.140625" customWidth="1"/>
    <col min="158" max="158" width="1" hidden="1" customWidth="1"/>
    <col min="159" max="162" width="9.140625" hidden="1" customWidth="1"/>
    <col min="163" max="163" width="7.85546875" hidden="1" customWidth="1"/>
    <col min="164" max="174" width="9.140625" hidden="1" customWidth="1"/>
  </cols>
  <sheetData>
    <row r="1" spans="1:174" s="16" customFormat="1" ht="27" customHeight="1">
      <c r="B1" s="10"/>
      <c r="C1" s="11"/>
      <c r="D1" s="11"/>
      <c r="E1" s="12"/>
      <c r="F1" s="12"/>
      <c r="G1" s="12"/>
      <c r="H1" s="12"/>
      <c r="I1" s="13"/>
      <c r="J1" s="14"/>
      <c r="K1" s="91"/>
      <c r="L1" s="91"/>
      <c r="M1" s="91"/>
      <c r="N1" s="7"/>
      <c r="O1" s="8"/>
      <c r="P1" s="15"/>
      <c r="Q1" s="15"/>
      <c r="R1" s="7"/>
      <c r="S1" s="7"/>
      <c r="T1" s="9"/>
    </row>
    <row r="2" spans="1:174" s="16" customFormat="1" ht="27" customHeight="1">
      <c r="B2" s="10"/>
      <c r="C2" s="11"/>
      <c r="D2" s="11"/>
      <c r="E2" s="12"/>
      <c r="F2" s="12"/>
      <c r="G2" s="12"/>
      <c r="H2" s="12"/>
      <c r="I2" s="13"/>
      <c r="J2" s="14"/>
      <c r="K2" s="91"/>
      <c r="L2" s="91"/>
      <c r="M2" s="91"/>
      <c r="N2" s="7"/>
      <c r="O2" s="8"/>
      <c r="P2" s="15"/>
      <c r="Q2" s="15"/>
      <c r="R2" s="7"/>
      <c r="S2" s="7"/>
      <c r="T2" s="9"/>
    </row>
    <row r="3" spans="1:174" s="16" customFormat="1" ht="27" customHeight="1">
      <c r="B3" s="10"/>
      <c r="C3" s="11"/>
      <c r="D3" s="11"/>
      <c r="E3" s="12"/>
      <c r="F3" s="12"/>
      <c r="G3" s="12"/>
      <c r="H3" s="12"/>
      <c r="I3" s="13"/>
      <c r="J3" s="14"/>
      <c r="K3" s="17"/>
      <c r="L3" s="17"/>
      <c r="M3" s="17"/>
      <c r="N3" s="7"/>
      <c r="O3" s="8"/>
      <c r="P3" s="15"/>
      <c r="Q3" s="15"/>
      <c r="R3" s="7"/>
      <c r="S3" s="7"/>
      <c r="T3" s="9"/>
    </row>
    <row r="4" spans="1:174" s="16" customFormat="1" ht="25.5">
      <c r="B4" s="10"/>
      <c r="C4" s="11"/>
      <c r="D4" s="11"/>
      <c r="E4" s="12"/>
      <c r="F4" s="12"/>
      <c r="G4" s="12"/>
      <c r="H4" s="12"/>
      <c r="I4" s="13"/>
      <c r="J4" s="14"/>
      <c r="K4" s="18"/>
      <c r="L4" s="19"/>
      <c r="M4" s="17"/>
      <c r="N4" s="7"/>
      <c r="O4" s="8"/>
      <c r="P4" s="15"/>
      <c r="Q4" s="15"/>
      <c r="R4" s="7"/>
      <c r="S4" s="7"/>
      <c r="T4" s="9"/>
    </row>
    <row r="5" spans="1:174" s="16" customFormat="1" ht="23.25" customHeight="1">
      <c r="B5" s="10"/>
      <c r="C5" s="11"/>
      <c r="D5" s="11"/>
      <c r="E5" s="12"/>
      <c r="F5" s="12"/>
      <c r="G5" s="12"/>
      <c r="H5" s="12"/>
      <c r="I5" s="13"/>
      <c r="J5" s="14"/>
      <c r="K5" s="91" t="s">
        <v>0</v>
      </c>
      <c r="L5" s="91"/>
      <c r="M5" s="91"/>
      <c r="N5" s="7"/>
      <c r="O5" s="8"/>
      <c r="P5" s="15"/>
      <c r="Q5" s="15"/>
      <c r="R5" s="7"/>
      <c r="S5" s="7"/>
      <c r="T5" s="9"/>
    </row>
    <row r="6" spans="1:174" s="16" customFormat="1" ht="21" customHeight="1">
      <c r="B6" s="10"/>
      <c r="C6" s="11"/>
      <c r="D6" s="11"/>
      <c r="E6" s="12"/>
      <c r="F6" s="12"/>
      <c r="G6" s="12"/>
      <c r="H6" s="12"/>
      <c r="I6" s="13"/>
      <c r="J6" s="20"/>
      <c r="K6" s="18"/>
      <c r="L6" s="19"/>
      <c r="M6" s="21"/>
      <c r="N6" s="7"/>
      <c r="O6" s="8"/>
      <c r="P6" s="15"/>
      <c r="Q6" s="15"/>
      <c r="R6" s="7"/>
      <c r="S6" s="7"/>
      <c r="T6" s="9"/>
    </row>
    <row r="7" spans="1:174" s="16" customFormat="1" ht="23.25" customHeight="1">
      <c r="B7" s="10"/>
      <c r="C7" s="11"/>
      <c r="D7" s="11"/>
      <c r="E7" s="12"/>
      <c r="F7" s="12"/>
      <c r="G7" s="12"/>
      <c r="H7" s="12"/>
      <c r="I7" s="13"/>
      <c r="J7" s="14"/>
      <c r="K7" s="91" t="s">
        <v>1</v>
      </c>
      <c r="L7" s="91"/>
      <c r="M7" s="91"/>
      <c r="N7" s="7"/>
      <c r="O7" s="8"/>
      <c r="P7" s="15"/>
      <c r="Q7" s="15"/>
      <c r="R7" s="7"/>
      <c r="S7" s="7"/>
      <c r="T7" s="9"/>
    </row>
    <row r="8" spans="1:174" s="16" customFormat="1" ht="15" customHeight="1">
      <c r="B8" s="10"/>
      <c r="C8" s="11"/>
      <c r="D8" s="11"/>
      <c r="E8" s="12"/>
      <c r="F8" s="12"/>
      <c r="G8" s="12"/>
      <c r="H8" s="12"/>
      <c r="I8" s="12"/>
      <c r="J8" s="22"/>
      <c r="K8" s="23"/>
      <c r="L8" s="24"/>
      <c r="M8" s="24"/>
      <c r="N8" s="7"/>
      <c r="O8" s="8"/>
      <c r="P8" s="15"/>
      <c r="Q8" s="15"/>
      <c r="R8" s="7"/>
      <c r="S8" s="7"/>
      <c r="T8" s="9"/>
    </row>
    <row r="9" spans="1:174" ht="25.5">
      <c r="B9" s="92" t="s">
        <v>2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74" ht="52.15" customHeight="1">
      <c r="B10" s="25"/>
      <c r="C10" s="89" t="s">
        <v>3</v>
      </c>
      <c r="D10" s="89"/>
      <c r="E10" s="93"/>
      <c r="F10" s="27"/>
      <c r="G10" s="27"/>
      <c r="H10" s="27"/>
      <c r="I10" s="27"/>
      <c r="K10" s="28"/>
      <c r="L10" s="26"/>
      <c r="M10" s="26"/>
      <c r="R10" s="90" t="s">
        <v>4</v>
      </c>
      <c r="S10" s="90"/>
      <c r="T10" s="90"/>
    </row>
    <row r="11" spans="1:174" s="35" customFormat="1" ht="72.75" customHeight="1">
      <c r="A11" s="48"/>
      <c r="B11" s="29" t="s">
        <v>5</v>
      </c>
      <c r="C11" s="30" t="s">
        <v>6</v>
      </c>
      <c r="D11" s="30" t="s">
        <v>7</v>
      </c>
      <c r="E11" s="29" t="s">
        <v>12</v>
      </c>
      <c r="F11" s="30" t="s">
        <v>8</v>
      </c>
      <c r="G11" s="31" t="s">
        <v>9</v>
      </c>
      <c r="H11" s="31" t="s">
        <v>7</v>
      </c>
      <c r="I11" s="30" t="s">
        <v>10</v>
      </c>
      <c r="J11" s="30" t="s">
        <v>11</v>
      </c>
      <c r="K11" s="32" t="s">
        <v>13</v>
      </c>
      <c r="L11" s="29" t="s">
        <v>14</v>
      </c>
      <c r="M11" s="29" t="s">
        <v>15</v>
      </c>
      <c r="N11" s="33" t="s">
        <v>16</v>
      </c>
      <c r="O11" s="31" t="s">
        <v>9</v>
      </c>
      <c r="P11" s="31" t="s">
        <v>7</v>
      </c>
      <c r="Q11" s="34" t="s">
        <v>8</v>
      </c>
      <c r="R11" s="31" t="s">
        <v>9</v>
      </c>
      <c r="S11" s="31" t="s">
        <v>7</v>
      </c>
      <c r="T11" s="34" t="s">
        <v>8</v>
      </c>
    </row>
    <row r="12" spans="1:174" s="2" customFormat="1" ht="48" customHeight="1">
      <c r="B12" s="36">
        <v>1</v>
      </c>
      <c r="C12" s="37">
        <v>2348355.6800000002</v>
      </c>
      <c r="D12" s="37">
        <v>391392.58</v>
      </c>
      <c r="E12" s="40" t="s">
        <v>17</v>
      </c>
      <c r="F12" s="94">
        <f t="shared" ref="F12:F19" si="0">I12+J12</f>
        <v>1642</v>
      </c>
      <c r="G12" s="38">
        <v>2348355.6800000002</v>
      </c>
      <c r="H12" s="38">
        <v>391392.58</v>
      </c>
      <c r="I12" s="101">
        <v>0</v>
      </c>
      <c r="J12" s="102">
        <v>1642</v>
      </c>
      <c r="K12" s="41">
        <v>44531</v>
      </c>
      <c r="L12" s="42" t="s">
        <v>18</v>
      </c>
      <c r="M12" s="42" t="s">
        <v>19</v>
      </c>
      <c r="N12" s="43" t="s">
        <v>20</v>
      </c>
      <c r="O12" s="44">
        <v>1457323.2</v>
      </c>
      <c r="P12" s="44">
        <v>242887.16</v>
      </c>
      <c r="Q12" s="45">
        <v>22868</v>
      </c>
      <c r="R12" s="46">
        <f>O12+C12</f>
        <v>3805678.88</v>
      </c>
      <c r="S12" s="46">
        <f>P12+D12</f>
        <v>634279.74</v>
      </c>
      <c r="T12" s="46">
        <f>Q12+J12</f>
        <v>24510</v>
      </c>
    </row>
    <row r="13" spans="1:174" s="2" customFormat="1" ht="48" customHeight="1">
      <c r="B13" s="36">
        <v>2</v>
      </c>
      <c r="C13" s="47">
        <v>458748</v>
      </c>
      <c r="D13" s="47">
        <v>76458</v>
      </c>
      <c r="E13" s="40" t="s">
        <v>17</v>
      </c>
      <c r="F13" s="94">
        <f t="shared" si="0"/>
        <v>182743.09299999999</v>
      </c>
      <c r="G13" s="38">
        <v>3786944</v>
      </c>
      <c r="H13" s="38">
        <v>631157.37</v>
      </c>
      <c r="I13" s="101">
        <v>145714.09299999999</v>
      </c>
      <c r="J13" s="102">
        <v>37029</v>
      </c>
      <c r="K13" s="41">
        <v>44532</v>
      </c>
      <c r="L13" s="42" t="s">
        <v>18</v>
      </c>
      <c r="M13" s="42" t="s">
        <v>19</v>
      </c>
      <c r="N13" s="43"/>
      <c r="O13" s="44"/>
      <c r="P13" s="44"/>
      <c r="Q13" s="45"/>
      <c r="R13" s="46"/>
      <c r="S13" s="46"/>
      <c r="T13" s="46"/>
    </row>
    <row r="14" spans="1:174" s="48" customFormat="1" ht="48" customHeight="1">
      <c r="B14" s="36">
        <v>3</v>
      </c>
      <c r="C14" s="47">
        <v>632466.73</v>
      </c>
      <c r="D14" s="47">
        <v>105411.12</v>
      </c>
      <c r="E14" s="40" t="s">
        <v>17</v>
      </c>
      <c r="F14" s="94">
        <f t="shared" si="0"/>
        <v>233213.23</v>
      </c>
      <c r="G14" s="38">
        <v>7514872.7599999998</v>
      </c>
      <c r="H14" s="38">
        <v>1252478.8700000001</v>
      </c>
      <c r="I14" s="101">
        <v>173170.23</v>
      </c>
      <c r="J14" s="102">
        <v>60043</v>
      </c>
      <c r="K14" s="41">
        <v>44533</v>
      </c>
      <c r="L14" s="42" t="s">
        <v>18</v>
      </c>
      <c r="M14" s="42" t="s">
        <v>19</v>
      </c>
      <c r="N14" s="43" t="s">
        <v>21</v>
      </c>
      <c r="O14" s="44">
        <v>5746188</v>
      </c>
      <c r="P14" s="44">
        <v>957698</v>
      </c>
      <c r="Q14" s="45">
        <v>592</v>
      </c>
      <c r="R14" s="46">
        <f>O14+C14</f>
        <v>6378654.7300000004</v>
      </c>
      <c r="S14" s="46">
        <f>P14+D14</f>
        <v>1063109.1200000001</v>
      </c>
      <c r="T14" s="46">
        <f>Q14+J14</f>
        <v>60635</v>
      </c>
    </row>
    <row r="15" spans="1:174" s="2" customFormat="1" ht="48" customHeight="1">
      <c r="B15" s="36">
        <v>4</v>
      </c>
      <c r="C15" s="37">
        <v>10765708.460000001</v>
      </c>
      <c r="D15" s="37">
        <v>2153141.6800000002</v>
      </c>
      <c r="E15" s="40" t="s">
        <v>135</v>
      </c>
      <c r="F15" s="94">
        <f t="shared" si="0"/>
        <v>15015.7</v>
      </c>
      <c r="G15" s="38">
        <v>26404560.010000002</v>
      </c>
      <c r="H15" s="38">
        <v>2153141.6800000002</v>
      </c>
      <c r="I15" s="103">
        <v>15015.7</v>
      </c>
      <c r="J15" s="102"/>
      <c r="K15" s="49" t="s">
        <v>23</v>
      </c>
      <c r="L15" s="58" t="s">
        <v>18</v>
      </c>
      <c r="M15" s="42" t="s">
        <v>24</v>
      </c>
      <c r="N15" s="43" t="s">
        <v>25</v>
      </c>
      <c r="O15" s="44">
        <v>6138379.8300000001</v>
      </c>
      <c r="P15" s="44">
        <v>1023063.47</v>
      </c>
      <c r="Q15" s="45">
        <v>34589</v>
      </c>
      <c r="R15" s="46">
        <f>O15+C15</f>
        <v>16904088.289999999</v>
      </c>
      <c r="S15" s="46">
        <f>P15+D15</f>
        <v>3176205.1500000004</v>
      </c>
      <c r="T15" s="46">
        <f>Q15+J15</f>
        <v>34589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</row>
    <row r="16" spans="1:174" s="2" customFormat="1" ht="48" customHeight="1">
      <c r="B16" s="36">
        <v>5</v>
      </c>
      <c r="C16" s="37">
        <v>13810206.109999999</v>
      </c>
      <c r="D16" s="37">
        <v>2301701.02</v>
      </c>
      <c r="E16" s="40" t="s">
        <v>22</v>
      </c>
      <c r="F16" s="94">
        <f t="shared" si="0"/>
        <v>30971.8</v>
      </c>
      <c r="G16" s="38">
        <v>13810206.109999999</v>
      </c>
      <c r="H16" s="38">
        <v>2301701.02</v>
      </c>
      <c r="I16" s="101">
        <v>0</v>
      </c>
      <c r="J16" s="104">
        <v>30971.8</v>
      </c>
      <c r="K16" s="49" t="s">
        <v>23</v>
      </c>
      <c r="L16" s="58" t="s">
        <v>18</v>
      </c>
      <c r="M16" s="42" t="s">
        <v>24</v>
      </c>
      <c r="N16" s="43" t="s">
        <v>26</v>
      </c>
      <c r="O16" s="44">
        <v>7241984.7699999996</v>
      </c>
      <c r="P16" s="44">
        <v>1206997.3899999999</v>
      </c>
      <c r="Q16" s="45">
        <v>18107</v>
      </c>
      <c r="R16" s="46">
        <f>O16+C16</f>
        <v>21052190.879999999</v>
      </c>
      <c r="S16" s="46">
        <f>P16+D16</f>
        <v>3508698.41</v>
      </c>
      <c r="T16" s="46">
        <f>Q16+J16</f>
        <v>49078.8</v>
      </c>
    </row>
    <row r="17" spans="2:20" s="2" customFormat="1" ht="48" customHeight="1">
      <c r="B17" s="36">
        <v>6</v>
      </c>
      <c r="C17" s="47">
        <v>1889574</v>
      </c>
      <c r="D17" s="47">
        <v>314929</v>
      </c>
      <c r="E17" s="40" t="s">
        <v>22</v>
      </c>
      <c r="F17" s="94">
        <f t="shared" si="0"/>
        <v>5317.7</v>
      </c>
      <c r="G17" s="38">
        <v>1914174</v>
      </c>
      <c r="H17" s="38">
        <v>319029</v>
      </c>
      <c r="I17" s="101">
        <v>82</v>
      </c>
      <c r="J17" s="104">
        <v>5235.7</v>
      </c>
      <c r="K17" s="49" t="s">
        <v>23</v>
      </c>
      <c r="L17" s="58" t="s">
        <v>18</v>
      </c>
      <c r="M17" s="42" t="s">
        <v>24</v>
      </c>
      <c r="N17" s="43" t="s">
        <v>28</v>
      </c>
      <c r="O17" s="44">
        <v>6282972.0999999996</v>
      </c>
      <c r="P17" s="44">
        <v>1047162.07</v>
      </c>
      <c r="Q17" s="45">
        <v>3380</v>
      </c>
      <c r="R17" s="46">
        <f>O17+C17</f>
        <v>8172546.0999999996</v>
      </c>
      <c r="S17" s="46">
        <f>P17+D17</f>
        <v>1362091.0699999998</v>
      </c>
      <c r="T17" s="46">
        <f>Q17+J17</f>
        <v>8615.7000000000007</v>
      </c>
    </row>
    <row r="18" spans="2:20" s="2" customFormat="1" ht="48" customHeight="1">
      <c r="B18" s="36">
        <v>7</v>
      </c>
      <c r="C18" s="47">
        <v>4144751.04</v>
      </c>
      <c r="D18" s="47">
        <v>828950.21</v>
      </c>
      <c r="E18" s="51" t="s">
        <v>30</v>
      </c>
      <c r="F18" s="94">
        <f t="shared" si="0"/>
        <v>1326</v>
      </c>
      <c r="G18" s="38">
        <v>6716699.04</v>
      </c>
      <c r="H18" s="38">
        <v>1257608.21</v>
      </c>
      <c r="I18" s="101">
        <v>1326</v>
      </c>
      <c r="J18" s="105"/>
      <c r="K18" s="52" t="s">
        <v>23</v>
      </c>
      <c r="L18" s="51" t="s">
        <v>31</v>
      </c>
      <c r="M18" s="51" t="s">
        <v>32</v>
      </c>
      <c r="N18" s="43" t="s">
        <v>33</v>
      </c>
      <c r="O18" s="44">
        <v>21691864.210000001</v>
      </c>
      <c r="P18" s="44">
        <v>3615311.2</v>
      </c>
      <c r="Q18" s="45">
        <v>5551</v>
      </c>
      <c r="R18" s="46">
        <f>O18+C18</f>
        <v>25836615.25</v>
      </c>
      <c r="S18" s="46">
        <f>P18+D18</f>
        <v>4444261.41</v>
      </c>
      <c r="T18" s="46">
        <f>Q18+J18</f>
        <v>5551</v>
      </c>
    </row>
    <row r="19" spans="2:20" s="2" customFormat="1" ht="48" customHeight="1">
      <c r="B19" s="36">
        <v>8</v>
      </c>
      <c r="C19" s="47">
        <v>1627187.74</v>
      </c>
      <c r="D19" s="47">
        <v>271197.96000000002</v>
      </c>
      <c r="E19" s="40" t="s">
        <v>30</v>
      </c>
      <c r="F19" s="94">
        <f t="shared" si="0"/>
        <v>12297</v>
      </c>
      <c r="G19" s="38">
        <v>3176322.9</v>
      </c>
      <c r="H19" s="38">
        <v>529387.18000000005</v>
      </c>
      <c r="I19" s="101">
        <v>12297</v>
      </c>
      <c r="J19" s="102"/>
      <c r="K19" s="52" t="s">
        <v>23</v>
      </c>
      <c r="L19" s="42" t="s">
        <v>31</v>
      </c>
      <c r="M19" s="42" t="s">
        <v>32</v>
      </c>
      <c r="N19" s="43" t="s">
        <v>35</v>
      </c>
      <c r="O19" s="44">
        <v>5271364.45</v>
      </c>
      <c r="P19" s="44">
        <v>878560.72</v>
      </c>
      <c r="Q19" s="45">
        <v>16947</v>
      </c>
      <c r="R19" s="46">
        <f>O19+C19</f>
        <v>6898552.1900000004</v>
      </c>
      <c r="S19" s="46">
        <f>P19+D19</f>
        <v>1149758.68</v>
      </c>
      <c r="T19" s="46">
        <f>Q19+J19</f>
        <v>16947</v>
      </c>
    </row>
    <row r="20" spans="2:20" s="2" customFormat="1" ht="48" customHeight="1">
      <c r="B20" s="36">
        <v>9</v>
      </c>
      <c r="C20" s="47"/>
      <c r="D20" s="47"/>
      <c r="E20" s="54" t="s">
        <v>39</v>
      </c>
      <c r="F20" s="95" t="s">
        <v>37</v>
      </c>
      <c r="G20" s="53"/>
      <c r="H20" s="50" t="s">
        <v>38</v>
      </c>
      <c r="I20" s="106">
        <v>0</v>
      </c>
      <c r="J20" s="107"/>
      <c r="K20" s="55" t="s">
        <v>23</v>
      </c>
      <c r="L20" s="54" t="s">
        <v>40</v>
      </c>
      <c r="M20" s="54" t="s">
        <v>41</v>
      </c>
      <c r="N20" s="43" t="s">
        <v>42</v>
      </c>
      <c r="O20" s="44">
        <v>121906.59</v>
      </c>
      <c r="P20" s="44">
        <v>20317.759999999998</v>
      </c>
      <c r="Q20" s="45">
        <v>518</v>
      </c>
      <c r="R20" s="46">
        <f>O20+C20</f>
        <v>121906.59</v>
      </c>
      <c r="S20" s="46">
        <f>P20+D20</f>
        <v>20317.759999999998</v>
      </c>
      <c r="T20" s="46">
        <f>Q20+J20</f>
        <v>518</v>
      </c>
    </row>
    <row r="21" spans="2:20" s="2" customFormat="1" ht="48" customHeight="1">
      <c r="B21" s="36">
        <v>10</v>
      </c>
      <c r="C21" s="47"/>
      <c r="D21" s="47"/>
      <c r="E21" s="54" t="s">
        <v>39</v>
      </c>
      <c r="F21" s="96" t="s">
        <v>43</v>
      </c>
      <c r="G21" s="38">
        <v>859814.63</v>
      </c>
      <c r="H21" s="38" t="s">
        <v>44</v>
      </c>
      <c r="I21" s="101">
        <v>0</v>
      </c>
      <c r="J21" s="102" t="s">
        <v>44</v>
      </c>
      <c r="K21" s="55" t="s">
        <v>23</v>
      </c>
      <c r="L21" s="54" t="s">
        <v>40</v>
      </c>
      <c r="M21" s="42" t="s">
        <v>41</v>
      </c>
      <c r="N21" s="43" t="s">
        <v>45</v>
      </c>
      <c r="O21" s="44">
        <v>6357256.1600000001</v>
      </c>
      <c r="P21" s="44">
        <v>1059542.7</v>
      </c>
      <c r="Q21" s="45">
        <v>13007.6</v>
      </c>
      <c r="R21" s="46">
        <f>O21+C21</f>
        <v>6357256.1600000001</v>
      </c>
      <c r="S21" s="46">
        <f>P21+D21</f>
        <v>1059542.7</v>
      </c>
      <c r="T21" s="46" t="e">
        <f>Q21+J21</f>
        <v>#VALUE!</v>
      </c>
    </row>
    <row r="22" spans="2:20" s="2" customFormat="1" ht="48" customHeight="1">
      <c r="B22" s="36">
        <v>11</v>
      </c>
      <c r="C22" s="47"/>
      <c r="D22" s="47"/>
      <c r="E22" s="54" t="s">
        <v>39</v>
      </c>
      <c r="F22" s="97">
        <v>7930073.3799999999</v>
      </c>
      <c r="G22" s="53">
        <v>1586014.68</v>
      </c>
      <c r="H22" s="53">
        <v>2171994</v>
      </c>
      <c r="I22" s="106">
        <v>1399516</v>
      </c>
      <c r="J22" s="107" t="s">
        <v>46</v>
      </c>
      <c r="K22" s="55" t="s">
        <v>23</v>
      </c>
      <c r="L22" s="54" t="s">
        <v>40</v>
      </c>
      <c r="M22" s="56"/>
      <c r="N22" s="43" t="s">
        <v>47</v>
      </c>
      <c r="O22" s="44">
        <v>1540064</v>
      </c>
      <c r="P22" s="44">
        <v>256677.34</v>
      </c>
      <c r="Q22" s="45">
        <v>757</v>
      </c>
      <c r="R22" s="46">
        <f>O22+C22</f>
        <v>1540064</v>
      </c>
      <c r="S22" s="46">
        <f>P22+D22</f>
        <v>256677.34</v>
      </c>
      <c r="T22" s="46" t="e">
        <f>Q22+J22</f>
        <v>#VALUE!</v>
      </c>
    </row>
    <row r="23" spans="2:20" s="2" customFormat="1" ht="48" customHeight="1">
      <c r="B23" s="36">
        <v>12</v>
      </c>
      <c r="C23" s="47"/>
      <c r="D23" s="47"/>
      <c r="E23" s="54" t="s">
        <v>39</v>
      </c>
      <c r="F23" s="97">
        <v>6522465.6100000003</v>
      </c>
      <c r="G23" s="53">
        <v>1087077.6000000001</v>
      </c>
      <c r="H23" s="53">
        <v>18101</v>
      </c>
      <c r="I23" s="108">
        <v>29868</v>
      </c>
      <c r="J23" s="107"/>
      <c r="K23" s="55" t="s">
        <v>23</v>
      </c>
      <c r="L23" s="54" t="s">
        <v>40</v>
      </c>
      <c r="M23" s="54"/>
      <c r="N23" s="43" t="s">
        <v>48</v>
      </c>
      <c r="O23" s="44">
        <v>7437617.4100000001</v>
      </c>
      <c r="P23" s="44">
        <v>1239602.9099999999</v>
      </c>
      <c r="Q23" s="45">
        <v>2599</v>
      </c>
      <c r="R23" s="46">
        <f>O23+C23</f>
        <v>7437617.4100000001</v>
      </c>
      <c r="S23" s="46">
        <f>P23+D23</f>
        <v>1239602.9099999999</v>
      </c>
      <c r="T23" s="46">
        <f>Q23+J23</f>
        <v>2599</v>
      </c>
    </row>
    <row r="24" spans="2:20" s="2" customFormat="1" ht="48" customHeight="1">
      <c r="B24" s="36">
        <v>13</v>
      </c>
      <c r="C24" s="47"/>
      <c r="D24" s="47"/>
      <c r="E24" s="54" t="s">
        <v>39</v>
      </c>
      <c r="F24" s="97">
        <v>998662.87</v>
      </c>
      <c r="G24" s="53">
        <v>166443.79999999999</v>
      </c>
      <c r="H24" s="53">
        <v>506824.99900000001</v>
      </c>
      <c r="I24" s="106">
        <v>506824.99900000001</v>
      </c>
      <c r="J24" s="102"/>
      <c r="K24" s="55" t="s">
        <v>23</v>
      </c>
      <c r="L24" s="54" t="s">
        <v>40</v>
      </c>
      <c r="M24" s="58"/>
      <c r="N24" s="43" t="s">
        <v>49</v>
      </c>
      <c r="O24" s="44">
        <v>7552935.1399999997</v>
      </c>
      <c r="P24" s="44">
        <v>1258822.6299999999</v>
      </c>
      <c r="Q24" s="45">
        <v>4096.66</v>
      </c>
      <c r="R24" s="46">
        <f>O24+C24</f>
        <v>7552935.1399999997</v>
      </c>
      <c r="S24" s="46">
        <f>P24+D24</f>
        <v>1258822.6299999999</v>
      </c>
      <c r="T24" s="46">
        <f>Q24+J24</f>
        <v>4096.66</v>
      </c>
    </row>
    <row r="25" spans="2:20" s="48" customFormat="1" ht="48" customHeight="1">
      <c r="B25" s="36">
        <v>14</v>
      </c>
      <c r="C25" s="47"/>
      <c r="D25" s="47"/>
      <c r="E25" s="54" t="s">
        <v>39</v>
      </c>
      <c r="F25" s="97">
        <v>22993447.399999999</v>
      </c>
      <c r="G25" s="53">
        <v>4598689.4800000004</v>
      </c>
      <c r="H25" s="53">
        <v>4602079.3899999997</v>
      </c>
      <c r="I25" s="106">
        <v>1677072.385</v>
      </c>
      <c r="J25" s="102" t="s">
        <v>50</v>
      </c>
      <c r="K25" s="55" t="s">
        <v>23</v>
      </c>
      <c r="L25" s="54" t="s">
        <v>40</v>
      </c>
      <c r="M25" s="58" t="s">
        <v>41</v>
      </c>
      <c r="N25" s="43" t="s">
        <v>51</v>
      </c>
      <c r="O25" s="44">
        <v>8028747.5300000003</v>
      </c>
      <c r="P25" s="44">
        <v>1338124.5900000001</v>
      </c>
      <c r="Q25" s="45">
        <v>204342.5</v>
      </c>
      <c r="R25" s="46">
        <f>O25+C25</f>
        <v>8028747.5300000003</v>
      </c>
      <c r="S25" s="46">
        <f>P25+D25</f>
        <v>1338124.5900000001</v>
      </c>
      <c r="T25" s="46" t="e">
        <f>Q25+J25</f>
        <v>#VALUE!</v>
      </c>
    </row>
    <row r="26" spans="2:20" s="2" customFormat="1" ht="48" customHeight="1">
      <c r="B26" s="36">
        <v>15</v>
      </c>
      <c r="C26" s="47"/>
      <c r="D26" s="47"/>
      <c r="E26" s="54" t="s">
        <v>39</v>
      </c>
      <c r="F26" s="97">
        <v>2281193.11</v>
      </c>
      <c r="G26" s="53">
        <v>380198.85</v>
      </c>
      <c r="H26" s="53">
        <v>66199</v>
      </c>
      <c r="I26" s="106">
        <v>66199</v>
      </c>
      <c r="J26" s="102"/>
      <c r="K26" s="55" t="s">
        <v>23</v>
      </c>
      <c r="L26" s="54" t="s">
        <v>40</v>
      </c>
      <c r="M26" s="58"/>
      <c r="N26" s="43" t="s">
        <v>52</v>
      </c>
      <c r="O26" s="44">
        <v>21119028.050000001</v>
      </c>
      <c r="P26" s="44">
        <v>3519838.02</v>
      </c>
      <c r="Q26" s="45">
        <v>102779.79</v>
      </c>
      <c r="R26" s="46">
        <f>O26+C26</f>
        <v>21119028.050000001</v>
      </c>
      <c r="S26" s="46">
        <f>P26+D26</f>
        <v>3519838.02</v>
      </c>
      <c r="T26" s="46">
        <f>Q26+J26</f>
        <v>102779.79</v>
      </c>
    </row>
    <row r="27" spans="2:20" s="2" customFormat="1" ht="48" customHeight="1">
      <c r="B27" s="36">
        <v>16</v>
      </c>
      <c r="C27" s="59"/>
      <c r="D27" s="59"/>
      <c r="E27" s="54" t="s">
        <v>39</v>
      </c>
      <c r="F27" s="96" t="s">
        <v>53</v>
      </c>
      <c r="G27" s="38">
        <v>290645.84999999998</v>
      </c>
      <c r="H27" s="38" t="s">
        <v>53</v>
      </c>
      <c r="I27" s="101">
        <v>0</v>
      </c>
      <c r="J27" s="102" t="s">
        <v>53</v>
      </c>
      <c r="K27" s="55" t="s">
        <v>23</v>
      </c>
      <c r="L27" s="54" t="s">
        <v>40</v>
      </c>
      <c r="M27" s="42" t="s">
        <v>41</v>
      </c>
      <c r="N27" s="43" t="s">
        <v>54</v>
      </c>
      <c r="O27" s="44">
        <v>7382435.5999999996</v>
      </c>
      <c r="P27" s="44">
        <v>1230405.95</v>
      </c>
      <c r="Q27" s="45">
        <v>29989.4</v>
      </c>
      <c r="R27" s="46">
        <f>O27+C27</f>
        <v>7382435.5999999996</v>
      </c>
      <c r="S27" s="46">
        <f>P27+D27</f>
        <v>1230405.95</v>
      </c>
      <c r="T27" s="46" t="e">
        <f>Q27+J27</f>
        <v>#VALUE!</v>
      </c>
    </row>
    <row r="28" spans="2:20" s="2" customFormat="1" ht="48" customHeight="1">
      <c r="B28" s="36">
        <v>17</v>
      </c>
      <c r="C28" s="59"/>
      <c r="D28" s="59"/>
      <c r="E28" s="54" t="s">
        <v>39</v>
      </c>
      <c r="F28" s="97">
        <v>3583751.17</v>
      </c>
      <c r="G28" s="53">
        <v>716750.24</v>
      </c>
      <c r="H28" s="53">
        <v>1159310</v>
      </c>
      <c r="I28" s="106">
        <v>425420</v>
      </c>
      <c r="J28" s="102" t="s">
        <v>55</v>
      </c>
      <c r="K28" s="55" t="s">
        <v>23</v>
      </c>
      <c r="L28" s="54" t="s">
        <v>40</v>
      </c>
      <c r="M28" s="58" t="s">
        <v>41</v>
      </c>
      <c r="N28" s="60" t="s">
        <v>56</v>
      </c>
      <c r="O28" s="61">
        <v>81770</v>
      </c>
      <c r="P28" s="61">
        <v>13628.34</v>
      </c>
      <c r="Q28" s="62">
        <v>600</v>
      </c>
      <c r="R28" s="46">
        <f>O28+C28</f>
        <v>81770</v>
      </c>
      <c r="S28" s="46">
        <f>P28+D28</f>
        <v>13628.34</v>
      </c>
      <c r="T28" s="46" t="e">
        <f>Q28+J28</f>
        <v>#VALUE!</v>
      </c>
    </row>
    <row r="29" spans="2:20" s="2" customFormat="1" ht="48" customHeight="1">
      <c r="B29" s="36">
        <v>18</v>
      </c>
      <c r="C29" s="59"/>
      <c r="D29" s="59"/>
      <c r="E29" s="54" t="s">
        <v>39</v>
      </c>
      <c r="F29" s="97">
        <v>1138964.77</v>
      </c>
      <c r="G29" s="53">
        <v>189827.45</v>
      </c>
      <c r="H29" s="53">
        <v>31120</v>
      </c>
      <c r="I29" s="106">
        <v>31120</v>
      </c>
      <c r="J29" s="102"/>
      <c r="K29" s="55" t="s">
        <v>23</v>
      </c>
      <c r="L29" s="54" t="s">
        <v>40</v>
      </c>
      <c r="M29" s="58"/>
      <c r="N29" s="43" t="s">
        <v>57</v>
      </c>
      <c r="O29" s="44">
        <v>616022.25</v>
      </c>
      <c r="P29" s="44">
        <v>102670.39999999999</v>
      </c>
      <c r="Q29" s="45">
        <v>5312.8</v>
      </c>
      <c r="R29" s="46">
        <f>O29+C29</f>
        <v>616022.25</v>
      </c>
      <c r="S29" s="46">
        <f>P29+D29</f>
        <v>102670.39999999999</v>
      </c>
      <c r="T29" s="46">
        <f>Q29+J29</f>
        <v>5312.8</v>
      </c>
    </row>
    <row r="30" spans="2:20" s="2" customFormat="1" ht="48" customHeight="1">
      <c r="B30" s="36">
        <v>19</v>
      </c>
      <c r="C30" s="47">
        <v>2600360.4</v>
      </c>
      <c r="D30" s="47">
        <v>433393.42</v>
      </c>
      <c r="E30" s="51" t="s">
        <v>58</v>
      </c>
      <c r="F30" s="94">
        <f t="shared" ref="F30:F38" si="1">I30+J30</f>
        <v>50881.4</v>
      </c>
      <c r="G30" s="38">
        <v>9982796</v>
      </c>
      <c r="H30" s="38">
        <v>1663799.37</v>
      </c>
      <c r="I30" s="101">
        <v>29989.4</v>
      </c>
      <c r="J30" s="105">
        <v>20892</v>
      </c>
      <c r="K30" s="49" t="s">
        <v>59</v>
      </c>
      <c r="L30" s="58" t="s">
        <v>18</v>
      </c>
      <c r="M30" s="51" t="s">
        <v>60</v>
      </c>
      <c r="N30" s="43" t="s">
        <v>61</v>
      </c>
      <c r="O30" s="44">
        <v>26687615.149999999</v>
      </c>
      <c r="P30" s="44">
        <v>4447935.87</v>
      </c>
      <c r="Q30" s="45">
        <v>335195</v>
      </c>
      <c r="R30" s="46">
        <f>O30+C30</f>
        <v>29287975.549999997</v>
      </c>
      <c r="S30" s="46">
        <f>P30+D30</f>
        <v>4881329.29</v>
      </c>
      <c r="T30" s="46">
        <f>Q30+J30</f>
        <v>356087</v>
      </c>
    </row>
    <row r="31" spans="2:20" s="2" customFormat="1" ht="48" customHeight="1">
      <c r="B31" s="36">
        <v>20</v>
      </c>
      <c r="C31" s="37">
        <v>717973</v>
      </c>
      <c r="D31" s="37">
        <v>119662.18</v>
      </c>
      <c r="E31" s="40" t="s">
        <v>58</v>
      </c>
      <c r="F31" s="94">
        <f t="shared" si="1"/>
        <v>8798</v>
      </c>
      <c r="G31" s="38">
        <v>799743</v>
      </c>
      <c r="H31" s="38">
        <v>133290.51999999999</v>
      </c>
      <c r="I31" s="103">
        <v>600</v>
      </c>
      <c r="J31" s="102">
        <v>8198</v>
      </c>
      <c r="K31" s="49" t="s">
        <v>59</v>
      </c>
      <c r="L31" s="58" t="s">
        <v>18</v>
      </c>
      <c r="M31" s="42" t="s">
        <v>60</v>
      </c>
      <c r="N31" s="43" t="s">
        <v>62</v>
      </c>
      <c r="O31" s="44">
        <v>39113067.799999997</v>
      </c>
      <c r="P31" s="44">
        <v>6518844.6600000001</v>
      </c>
      <c r="Q31" s="45">
        <v>393170</v>
      </c>
      <c r="R31" s="46">
        <f>O31+C31</f>
        <v>39831040.799999997</v>
      </c>
      <c r="S31" s="46">
        <f>P31+D31</f>
        <v>6638506.8399999999</v>
      </c>
      <c r="T31" s="46">
        <f>Q31+J31</f>
        <v>401368</v>
      </c>
    </row>
    <row r="32" spans="2:20" s="2" customFormat="1" ht="48" customHeight="1">
      <c r="B32" s="36">
        <v>21</v>
      </c>
      <c r="C32" s="47">
        <v>639128.4</v>
      </c>
      <c r="D32" s="47">
        <v>106521.41</v>
      </c>
      <c r="E32" s="40" t="s">
        <v>58</v>
      </c>
      <c r="F32" s="94">
        <f t="shared" si="1"/>
        <v>10436.299999999999</v>
      </c>
      <c r="G32" s="38">
        <v>1255150.6499999999</v>
      </c>
      <c r="H32" s="38">
        <v>209191.81</v>
      </c>
      <c r="I32" s="101">
        <v>5312.8</v>
      </c>
      <c r="J32" s="102">
        <v>5123.5</v>
      </c>
      <c r="K32" s="49" t="s">
        <v>59</v>
      </c>
      <c r="L32" s="58" t="s">
        <v>18</v>
      </c>
      <c r="M32" s="42" t="s">
        <v>60</v>
      </c>
      <c r="N32" s="43" t="s">
        <v>63</v>
      </c>
      <c r="O32" s="44">
        <v>5463408</v>
      </c>
      <c r="P32" s="44">
        <v>910568.01</v>
      </c>
      <c r="Q32" s="45">
        <v>63705</v>
      </c>
      <c r="R32" s="46">
        <f>O32+C32</f>
        <v>6102536.4000000004</v>
      </c>
      <c r="S32" s="46">
        <f>P32+D32</f>
        <v>1017089.42</v>
      </c>
      <c r="T32" s="46">
        <f>Q32+J32</f>
        <v>68828.5</v>
      </c>
    </row>
    <row r="33" spans="2:20" s="2" customFormat="1" ht="48" customHeight="1">
      <c r="B33" s="36">
        <v>22</v>
      </c>
      <c r="C33" s="47">
        <v>1024149.6</v>
      </c>
      <c r="D33" s="47">
        <v>170691.6</v>
      </c>
      <c r="E33" s="40" t="s">
        <v>65</v>
      </c>
      <c r="F33" s="98">
        <f t="shared" si="1"/>
        <v>2955</v>
      </c>
      <c r="G33" s="38">
        <v>2099294.4</v>
      </c>
      <c r="H33" s="38">
        <v>349882.4</v>
      </c>
      <c r="I33" s="101">
        <v>2955</v>
      </c>
      <c r="J33" s="109"/>
      <c r="K33" s="49" t="s">
        <v>59</v>
      </c>
      <c r="L33" s="42" t="s">
        <v>66</v>
      </c>
      <c r="M33" s="42" t="s">
        <v>67</v>
      </c>
      <c r="N33" s="43" t="s">
        <v>68</v>
      </c>
      <c r="O33" s="44">
        <v>20693277.199999999</v>
      </c>
      <c r="P33" s="44">
        <v>3448879.5</v>
      </c>
      <c r="Q33" s="45">
        <v>253358</v>
      </c>
      <c r="R33" s="46">
        <f>O33+C33</f>
        <v>21717426.800000001</v>
      </c>
      <c r="S33" s="46">
        <f>P33+D33</f>
        <v>3619571.1</v>
      </c>
      <c r="T33" s="46">
        <f>Q33+J33</f>
        <v>253358</v>
      </c>
    </row>
    <row r="34" spans="2:20" s="2" customFormat="1" ht="48" customHeight="1">
      <c r="B34" s="36">
        <v>23</v>
      </c>
      <c r="C34" s="47">
        <v>8026121.21</v>
      </c>
      <c r="D34" s="47">
        <v>1605224.25</v>
      </c>
      <c r="E34" s="40" t="s">
        <v>69</v>
      </c>
      <c r="F34" s="94">
        <f t="shared" si="1"/>
        <v>204342.5</v>
      </c>
      <c r="G34" s="38">
        <v>16054868.74</v>
      </c>
      <c r="H34" s="38">
        <v>2943348.84</v>
      </c>
      <c r="I34" s="101">
        <v>204342.5</v>
      </c>
      <c r="J34" s="102"/>
      <c r="K34" s="63" t="s">
        <v>70</v>
      </c>
      <c r="L34" s="42" t="s">
        <v>66</v>
      </c>
      <c r="M34" s="42" t="s">
        <v>71</v>
      </c>
      <c r="N34" s="43" t="s">
        <v>72</v>
      </c>
      <c r="O34" s="44">
        <v>7683252</v>
      </c>
      <c r="P34" s="44">
        <v>1280542.01</v>
      </c>
      <c r="Q34" s="45">
        <v>17524.240000000002</v>
      </c>
      <c r="R34" s="46">
        <f>O34+C34</f>
        <v>15709373.210000001</v>
      </c>
      <c r="S34" s="46">
        <f>P34+D34</f>
        <v>2885766.26</v>
      </c>
      <c r="T34" s="46">
        <f>Q34+J34</f>
        <v>17524.240000000002</v>
      </c>
    </row>
    <row r="35" spans="2:20" s="2" customFormat="1" ht="48" customHeight="1">
      <c r="B35" s="36">
        <v>24</v>
      </c>
      <c r="C35" s="47">
        <v>2655046.8199999998</v>
      </c>
      <c r="D35" s="47">
        <v>442494.39</v>
      </c>
      <c r="E35" s="40" t="s">
        <v>73</v>
      </c>
      <c r="F35" s="94">
        <f t="shared" si="1"/>
        <v>34589</v>
      </c>
      <c r="G35" s="38">
        <v>8793426.6500000004</v>
      </c>
      <c r="H35" s="38">
        <v>1465557.86</v>
      </c>
      <c r="I35" s="101">
        <v>34589</v>
      </c>
      <c r="J35" s="102"/>
      <c r="K35" s="49" t="s">
        <v>74</v>
      </c>
      <c r="L35" s="42" t="s">
        <v>18</v>
      </c>
      <c r="M35" s="51" t="s">
        <v>75</v>
      </c>
      <c r="N35" s="60" t="s">
        <v>76</v>
      </c>
      <c r="O35" s="61">
        <v>77913466.200000003</v>
      </c>
      <c r="P35" s="61">
        <v>12985577.710000001</v>
      </c>
      <c r="Q35" s="64">
        <v>863406</v>
      </c>
      <c r="R35" s="46">
        <f>O35+C35</f>
        <v>80568513.019999996</v>
      </c>
      <c r="S35" s="46">
        <f>P35+D35</f>
        <v>13428072.100000001</v>
      </c>
      <c r="T35" s="46">
        <f>Q35+J35</f>
        <v>863406</v>
      </c>
    </row>
    <row r="36" spans="2:20" s="2" customFormat="1" ht="48" customHeight="1">
      <c r="B36" s="36">
        <v>25</v>
      </c>
      <c r="C36" s="47">
        <v>1311689.1000000001</v>
      </c>
      <c r="D36" s="47">
        <v>218614.88</v>
      </c>
      <c r="E36" s="40" t="s">
        <v>73</v>
      </c>
      <c r="F36" s="94">
        <f t="shared" si="1"/>
        <v>18107</v>
      </c>
      <c r="G36" s="38">
        <v>8553673.8699999992</v>
      </c>
      <c r="H36" s="38">
        <v>1425612.27</v>
      </c>
      <c r="I36" s="101">
        <v>18107</v>
      </c>
      <c r="J36" s="102"/>
      <c r="K36" s="49" t="s">
        <v>74</v>
      </c>
      <c r="L36" s="42" t="s">
        <v>18</v>
      </c>
      <c r="M36" s="42" t="s">
        <v>75</v>
      </c>
      <c r="N36" s="43" t="s">
        <v>76</v>
      </c>
      <c r="O36" s="44">
        <v>77913466.200000003</v>
      </c>
      <c r="P36" s="44">
        <v>12985577.710000001</v>
      </c>
      <c r="Q36" s="45">
        <v>863406</v>
      </c>
      <c r="R36" s="46">
        <f>O36+C36</f>
        <v>79225155.299999997</v>
      </c>
      <c r="S36" s="46">
        <f>P36+D36</f>
        <v>13204192.590000002</v>
      </c>
      <c r="T36" s="46">
        <f>Q36+J36</f>
        <v>863406</v>
      </c>
    </row>
    <row r="37" spans="2:20" s="2" customFormat="1" ht="48" customHeight="1">
      <c r="B37" s="36">
        <v>26</v>
      </c>
      <c r="C37" s="47">
        <v>4165056</v>
      </c>
      <c r="D37" s="47">
        <v>694176</v>
      </c>
      <c r="E37" s="40" t="s">
        <v>78</v>
      </c>
      <c r="F37" s="94">
        <f t="shared" si="1"/>
        <v>11950</v>
      </c>
      <c r="G37" s="38">
        <v>7712574</v>
      </c>
      <c r="H37" s="38">
        <v>1285429</v>
      </c>
      <c r="I37" s="101">
        <v>11950</v>
      </c>
      <c r="J37" s="102"/>
      <c r="K37" s="49" t="s">
        <v>74</v>
      </c>
      <c r="L37" s="58" t="s">
        <v>18</v>
      </c>
      <c r="M37" s="42" t="s">
        <v>19</v>
      </c>
      <c r="N37" s="43" t="s">
        <v>79</v>
      </c>
      <c r="O37" s="44">
        <v>24490694.739999998</v>
      </c>
      <c r="P37" s="44">
        <v>4081749.15</v>
      </c>
      <c r="Q37" s="45">
        <v>273109.68699999998</v>
      </c>
      <c r="R37" s="46">
        <f>O37+C37</f>
        <v>28655750.739999998</v>
      </c>
      <c r="S37" s="46">
        <f>P37+D37</f>
        <v>4775925.1500000004</v>
      </c>
      <c r="T37" s="46">
        <f>Q37+J37</f>
        <v>273109.68699999998</v>
      </c>
    </row>
    <row r="38" spans="2:20" s="2" customFormat="1" ht="48" customHeight="1">
      <c r="B38" s="36">
        <v>27</v>
      </c>
      <c r="C38" s="47">
        <v>2750927.31</v>
      </c>
      <c r="D38" s="47">
        <v>458487.89</v>
      </c>
      <c r="E38" s="51" t="s">
        <v>81</v>
      </c>
      <c r="F38" s="94">
        <f t="shared" si="1"/>
        <v>9140.2999999999993</v>
      </c>
      <c r="G38" s="38">
        <v>5119452.7300000004</v>
      </c>
      <c r="H38" s="38">
        <v>853242.12</v>
      </c>
      <c r="I38" s="101">
        <v>5610.3</v>
      </c>
      <c r="J38" s="104">
        <v>3530</v>
      </c>
      <c r="K38" s="49" t="s">
        <v>74</v>
      </c>
      <c r="L38" s="58" t="s">
        <v>18</v>
      </c>
      <c r="M38" s="51" t="s">
        <v>19</v>
      </c>
      <c r="N38" s="43"/>
      <c r="O38" s="44"/>
      <c r="P38" s="44"/>
      <c r="Q38" s="45"/>
      <c r="R38" s="46"/>
      <c r="S38" s="46"/>
      <c r="T38" s="46"/>
    </row>
    <row r="39" spans="2:20" s="2" customFormat="1" ht="48" customHeight="1">
      <c r="B39" s="36">
        <v>28</v>
      </c>
      <c r="C39" s="47"/>
      <c r="D39" s="47"/>
      <c r="E39" s="40" t="s">
        <v>85</v>
      </c>
      <c r="F39" s="94" t="s">
        <v>82</v>
      </c>
      <c r="G39" s="38" t="s">
        <v>83</v>
      </c>
      <c r="H39" s="38" t="s">
        <v>84</v>
      </c>
      <c r="I39" s="110" t="s">
        <v>82</v>
      </c>
      <c r="J39" s="102"/>
      <c r="K39" s="49" t="s">
        <v>74</v>
      </c>
      <c r="L39" s="58" t="s">
        <v>18</v>
      </c>
      <c r="M39" s="42" t="s">
        <v>19</v>
      </c>
      <c r="N39" s="43" t="s">
        <v>86</v>
      </c>
      <c r="O39" s="44">
        <v>15125437.869999999</v>
      </c>
      <c r="P39" s="44">
        <v>2520906.35</v>
      </c>
      <c r="Q39" s="45">
        <v>160298</v>
      </c>
      <c r="R39" s="46">
        <f>O39+C39</f>
        <v>15125437.869999999</v>
      </c>
      <c r="S39" s="46">
        <f>P39+D39</f>
        <v>2520906.35</v>
      </c>
      <c r="T39" s="46">
        <f>Q39+J39</f>
        <v>160298</v>
      </c>
    </row>
    <row r="40" spans="2:20" s="2" customFormat="1" ht="48" customHeight="1">
      <c r="B40" s="36">
        <v>29</v>
      </c>
      <c r="C40" s="47">
        <v>2706724.19</v>
      </c>
      <c r="D40" s="47">
        <v>451120.77</v>
      </c>
      <c r="E40" s="51" t="s">
        <v>88</v>
      </c>
      <c r="F40" s="94" t="s">
        <v>87</v>
      </c>
      <c r="G40" s="38">
        <v>8989696.2899999991</v>
      </c>
      <c r="H40" s="38">
        <v>1498282.84</v>
      </c>
      <c r="I40" s="110" t="s">
        <v>87</v>
      </c>
      <c r="J40" s="111"/>
      <c r="K40" s="52" t="s">
        <v>89</v>
      </c>
      <c r="L40" s="51" t="s">
        <v>90</v>
      </c>
      <c r="M40" s="65" t="s">
        <v>32</v>
      </c>
      <c r="N40" s="43" t="s">
        <v>91</v>
      </c>
      <c r="O40" s="44">
        <v>20721496.899999999</v>
      </c>
      <c r="P40" s="44">
        <v>3453582.87</v>
      </c>
      <c r="Q40" s="45">
        <v>202389.6</v>
      </c>
      <c r="R40" s="46">
        <f>O40+C40</f>
        <v>23428221.09</v>
      </c>
      <c r="S40" s="46">
        <f>P40+D40</f>
        <v>3904703.64</v>
      </c>
      <c r="T40" s="46">
        <f>Q40+J40</f>
        <v>202389.6</v>
      </c>
    </row>
    <row r="41" spans="2:20" s="2" customFormat="1" ht="48" customHeight="1">
      <c r="B41" s="36">
        <v>30</v>
      </c>
      <c r="C41" s="47">
        <v>7640378.9900000002</v>
      </c>
      <c r="D41" s="47">
        <v>1273396.6200000001</v>
      </c>
      <c r="E41" s="40" t="s">
        <v>88</v>
      </c>
      <c r="F41" s="94" t="s">
        <v>92</v>
      </c>
      <c r="G41" s="38">
        <v>29332243.199999999</v>
      </c>
      <c r="H41" s="38">
        <v>4888707.82</v>
      </c>
      <c r="I41" s="110" t="s">
        <v>92</v>
      </c>
      <c r="J41" s="102"/>
      <c r="K41" s="52" t="s">
        <v>89</v>
      </c>
      <c r="L41" s="51" t="s">
        <v>90</v>
      </c>
      <c r="M41" s="42" t="s">
        <v>32</v>
      </c>
      <c r="N41" s="43" t="s">
        <v>93</v>
      </c>
      <c r="O41" s="44">
        <v>13503521.130000001</v>
      </c>
      <c r="P41" s="44">
        <v>2250586.86</v>
      </c>
      <c r="Q41" s="45">
        <v>183443</v>
      </c>
      <c r="R41" s="46">
        <f>O41+C41</f>
        <v>21143900.120000001</v>
      </c>
      <c r="S41" s="46">
        <f>P41+D41</f>
        <v>3523983.48</v>
      </c>
      <c r="T41" s="46">
        <f>Q41+J41</f>
        <v>183443</v>
      </c>
    </row>
    <row r="42" spans="2:20" s="2" customFormat="1" ht="48" customHeight="1">
      <c r="B42" s="36">
        <v>31</v>
      </c>
      <c r="C42" s="47">
        <v>3913382.77</v>
      </c>
      <c r="D42" s="47">
        <v>652230.43999999994</v>
      </c>
      <c r="E42" s="40" t="s">
        <v>88</v>
      </c>
      <c r="F42" s="94" t="s">
        <v>94</v>
      </c>
      <c r="G42" s="38">
        <v>9184747.2200000007</v>
      </c>
      <c r="H42" s="38">
        <v>1530791.16</v>
      </c>
      <c r="I42" s="110" t="s">
        <v>94</v>
      </c>
      <c r="J42" s="112"/>
      <c r="K42" s="52" t="s">
        <v>89</v>
      </c>
      <c r="L42" s="51" t="s">
        <v>90</v>
      </c>
      <c r="M42" s="42" t="s">
        <v>32</v>
      </c>
      <c r="N42" s="43" t="s">
        <v>95</v>
      </c>
      <c r="O42" s="44">
        <v>2934125</v>
      </c>
      <c r="P42" s="44">
        <v>489020.83</v>
      </c>
      <c r="Q42" s="45">
        <v>26301</v>
      </c>
      <c r="R42" s="46">
        <f>O42+C42</f>
        <v>6847507.7699999996</v>
      </c>
      <c r="S42" s="46">
        <f>P42+D42</f>
        <v>1141251.27</v>
      </c>
      <c r="T42" s="46">
        <f>Q42+J42</f>
        <v>26301</v>
      </c>
    </row>
    <row r="43" spans="2:20" s="2" customFormat="1" ht="48" customHeight="1">
      <c r="B43" s="36">
        <v>32</v>
      </c>
      <c r="C43" s="47">
        <v>1466472.13</v>
      </c>
      <c r="D43" s="47">
        <v>244412.03</v>
      </c>
      <c r="E43" s="40" t="s">
        <v>88</v>
      </c>
      <c r="F43" s="94">
        <f t="shared" ref="F43:F55" si="2">I43+J43</f>
        <v>0</v>
      </c>
      <c r="G43" s="38">
        <v>1588378.72</v>
      </c>
      <c r="H43" s="38">
        <v>264729.78999999998</v>
      </c>
      <c r="I43" s="110">
        <v>0</v>
      </c>
      <c r="J43" s="112"/>
      <c r="K43" s="52" t="s">
        <v>89</v>
      </c>
      <c r="L43" s="51" t="s">
        <v>90</v>
      </c>
      <c r="M43" s="42" t="s">
        <v>32</v>
      </c>
      <c r="N43" s="43" t="s">
        <v>96</v>
      </c>
      <c r="O43" s="44">
        <v>20767146.379999999</v>
      </c>
      <c r="P43" s="44">
        <v>3461191.05</v>
      </c>
      <c r="Q43" s="45">
        <v>197780.965</v>
      </c>
      <c r="R43" s="46">
        <f>O43+C43</f>
        <v>22233618.509999998</v>
      </c>
      <c r="S43" s="46">
        <f>P43+D43</f>
        <v>3705603.0799999996</v>
      </c>
      <c r="T43" s="46">
        <f>Q43+J43</f>
        <v>197780.965</v>
      </c>
    </row>
    <row r="44" spans="2:20" s="2" customFormat="1" ht="48" customHeight="1">
      <c r="B44" s="36">
        <v>33</v>
      </c>
      <c r="C44" s="47">
        <v>4327241.1399999997</v>
      </c>
      <c r="D44" s="47">
        <v>721206.84</v>
      </c>
      <c r="E44" s="40" t="s">
        <v>88</v>
      </c>
      <c r="F44" s="94">
        <f t="shared" si="2"/>
        <v>19</v>
      </c>
      <c r="G44" s="38">
        <v>10684497.300000001</v>
      </c>
      <c r="H44" s="38">
        <v>1780749.54</v>
      </c>
      <c r="I44" s="110">
        <v>19</v>
      </c>
      <c r="J44" s="102"/>
      <c r="K44" s="52" t="s">
        <v>89</v>
      </c>
      <c r="L44" s="51" t="s">
        <v>90</v>
      </c>
      <c r="M44" s="42" t="s">
        <v>32</v>
      </c>
      <c r="N44" s="43" t="s">
        <v>97</v>
      </c>
      <c r="O44" s="44">
        <v>27206563.27</v>
      </c>
      <c r="P44" s="44">
        <v>0</v>
      </c>
      <c r="Q44" s="45">
        <v>171338</v>
      </c>
      <c r="R44" s="46">
        <f>O44+C44</f>
        <v>31533804.41</v>
      </c>
      <c r="S44" s="46">
        <f>P44+D44</f>
        <v>721206.84</v>
      </c>
      <c r="T44" s="46">
        <f>Q44+J44</f>
        <v>171338</v>
      </c>
    </row>
    <row r="45" spans="2:20" s="2" customFormat="1" ht="48" customHeight="1">
      <c r="B45" s="36">
        <v>34</v>
      </c>
      <c r="C45" s="47">
        <v>1409880</v>
      </c>
      <c r="D45" s="47">
        <v>234980.01</v>
      </c>
      <c r="E45" s="40" t="s">
        <v>88</v>
      </c>
      <c r="F45" s="94">
        <f t="shared" si="2"/>
        <v>757</v>
      </c>
      <c r="G45" s="38">
        <v>2949944</v>
      </c>
      <c r="H45" s="38">
        <v>491657.35</v>
      </c>
      <c r="I45" s="101">
        <v>757</v>
      </c>
      <c r="J45" s="112"/>
      <c r="K45" s="52" t="s">
        <v>89</v>
      </c>
      <c r="L45" s="51" t="s">
        <v>90</v>
      </c>
      <c r="M45" s="42" t="s">
        <v>32</v>
      </c>
      <c r="N45" s="43" t="s">
        <v>36</v>
      </c>
      <c r="O45" s="44">
        <v>22201097.109999999</v>
      </c>
      <c r="P45" s="44">
        <v>0</v>
      </c>
      <c r="Q45" s="45">
        <v>203717</v>
      </c>
      <c r="R45" s="46">
        <f>O45+C45</f>
        <v>23610977.109999999</v>
      </c>
      <c r="S45" s="46">
        <f>P45+D45</f>
        <v>234980.01</v>
      </c>
      <c r="T45" s="46">
        <f>Q45+J45</f>
        <v>203717</v>
      </c>
    </row>
    <row r="46" spans="2:20" s="2" customFormat="1" ht="48" customHeight="1">
      <c r="B46" s="36">
        <v>35</v>
      </c>
      <c r="C46" s="47">
        <v>3430912.97</v>
      </c>
      <c r="D46" s="47">
        <v>571818.81999999995</v>
      </c>
      <c r="E46" s="40" t="s">
        <v>88</v>
      </c>
      <c r="F46" s="94">
        <f t="shared" si="2"/>
        <v>2599</v>
      </c>
      <c r="G46" s="38">
        <v>10868530.380000001</v>
      </c>
      <c r="H46" s="38">
        <v>1811421.73</v>
      </c>
      <c r="I46" s="101">
        <v>2599</v>
      </c>
      <c r="J46" s="102"/>
      <c r="K46" s="52" t="s">
        <v>89</v>
      </c>
      <c r="L46" s="51" t="s">
        <v>90</v>
      </c>
      <c r="M46" s="42" t="s">
        <v>32</v>
      </c>
      <c r="N46" s="43" t="s">
        <v>98</v>
      </c>
      <c r="O46" s="44">
        <v>30157810.25</v>
      </c>
      <c r="P46" s="44">
        <v>5026301.71</v>
      </c>
      <c r="Q46" s="45">
        <v>22101</v>
      </c>
      <c r="R46" s="46">
        <f>O46+C46</f>
        <v>33588723.219999999</v>
      </c>
      <c r="S46" s="46">
        <f>P46+D46</f>
        <v>5598120.5300000003</v>
      </c>
      <c r="T46" s="46">
        <f>Q46+J46</f>
        <v>22101</v>
      </c>
    </row>
    <row r="47" spans="2:20" s="2" customFormat="1" ht="48" customHeight="1">
      <c r="B47" s="36">
        <v>36</v>
      </c>
      <c r="C47" s="47">
        <v>9326502.25</v>
      </c>
      <c r="D47" s="47">
        <v>1865300.45</v>
      </c>
      <c r="E47" s="40" t="s">
        <v>88</v>
      </c>
      <c r="F47" s="94">
        <f t="shared" si="2"/>
        <v>4096.66</v>
      </c>
      <c r="G47" s="38">
        <v>16879437.390000001</v>
      </c>
      <c r="H47" s="38">
        <v>3124123.08</v>
      </c>
      <c r="I47" s="101">
        <v>4096.66</v>
      </c>
      <c r="J47" s="112"/>
      <c r="K47" s="52" t="s">
        <v>89</v>
      </c>
      <c r="L47" s="51" t="s">
        <v>90</v>
      </c>
      <c r="M47" s="42" t="s">
        <v>32</v>
      </c>
      <c r="N47" s="43" t="s">
        <v>99</v>
      </c>
      <c r="O47" s="44">
        <v>36709894</v>
      </c>
      <c r="P47" s="44">
        <v>0</v>
      </c>
      <c r="Q47" s="45">
        <v>128718</v>
      </c>
      <c r="R47" s="46">
        <f>O47+C47</f>
        <v>46036396.25</v>
      </c>
      <c r="S47" s="46">
        <f>P47+D47</f>
        <v>1865300.45</v>
      </c>
      <c r="T47" s="46">
        <f>Q47+J47</f>
        <v>128718</v>
      </c>
    </row>
    <row r="48" spans="2:20" s="2" customFormat="1" ht="48" customHeight="1">
      <c r="B48" s="36">
        <v>37</v>
      </c>
      <c r="C48" s="47">
        <v>995917.2</v>
      </c>
      <c r="D48" s="47">
        <v>165986.20000000001</v>
      </c>
      <c r="E48" s="40" t="s">
        <v>101</v>
      </c>
      <c r="F48" s="94">
        <f t="shared" si="2"/>
        <v>1105</v>
      </c>
      <c r="G48" s="38">
        <v>3531640.26</v>
      </c>
      <c r="H48" s="38">
        <v>588606.71</v>
      </c>
      <c r="I48" s="101">
        <v>1105</v>
      </c>
      <c r="J48" s="102"/>
      <c r="K48" s="49" t="s">
        <v>89</v>
      </c>
      <c r="L48" s="58" t="s">
        <v>18</v>
      </c>
      <c r="M48" s="42" t="s">
        <v>19</v>
      </c>
      <c r="N48" s="43" t="s">
        <v>102</v>
      </c>
      <c r="O48" s="44">
        <v>15290857</v>
      </c>
      <c r="P48" s="44">
        <v>0</v>
      </c>
      <c r="Q48" s="45">
        <v>14523</v>
      </c>
      <c r="R48" s="46">
        <f>O48+C48</f>
        <v>16286774.199999999</v>
      </c>
      <c r="S48" s="46">
        <f>P48+D48</f>
        <v>165986.20000000001</v>
      </c>
      <c r="T48" s="46">
        <f>Q48+J48</f>
        <v>14523</v>
      </c>
    </row>
    <row r="49" spans="2:21" s="2" customFormat="1" ht="48" customHeight="1">
      <c r="B49" s="36">
        <v>38</v>
      </c>
      <c r="C49" s="37">
        <v>7864037.0700000003</v>
      </c>
      <c r="D49" s="37">
        <v>1310672.8700000001</v>
      </c>
      <c r="E49" s="40" t="s">
        <v>103</v>
      </c>
      <c r="F49" s="94">
        <f t="shared" si="2"/>
        <v>59260</v>
      </c>
      <c r="G49" s="38">
        <v>7908718.7699999996</v>
      </c>
      <c r="H49" s="38">
        <v>1318119.82</v>
      </c>
      <c r="I49" s="103">
        <v>380</v>
      </c>
      <c r="J49" s="104">
        <v>58880</v>
      </c>
      <c r="K49" s="49" t="s">
        <v>89</v>
      </c>
      <c r="L49" s="58" t="s">
        <v>18</v>
      </c>
      <c r="M49" s="42" t="s">
        <v>67</v>
      </c>
      <c r="N49" s="43" t="s">
        <v>104</v>
      </c>
      <c r="O49" s="44">
        <v>2351688</v>
      </c>
      <c r="P49" s="44">
        <v>391948</v>
      </c>
      <c r="Q49" s="45">
        <v>3150</v>
      </c>
      <c r="R49" s="46">
        <f>O49+C49</f>
        <v>10215725.07</v>
      </c>
      <c r="S49" s="46">
        <f>P49+D49</f>
        <v>1702620.87</v>
      </c>
      <c r="T49" s="46">
        <f>Q49+J49</f>
        <v>62030</v>
      </c>
    </row>
    <row r="50" spans="2:21" s="2" customFormat="1" ht="48" customHeight="1">
      <c r="B50" s="36">
        <v>39</v>
      </c>
      <c r="C50" s="47">
        <v>1000000</v>
      </c>
      <c r="D50" s="47"/>
      <c r="E50" s="51" t="s">
        <v>105</v>
      </c>
      <c r="F50" s="94">
        <f t="shared" si="2"/>
        <v>176938</v>
      </c>
      <c r="G50" s="38">
        <v>28206563.27</v>
      </c>
      <c r="H50" s="38">
        <v>0</v>
      </c>
      <c r="I50" s="101">
        <v>171338</v>
      </c>
      <c r="J50" s="113">
        <v>5600</v>
      </c>
      <c r="K50" s="52" t="s">
        <v>106</v>
      </c>
      <c r="L50" s="51" t="s">
        <v>170</v>
      </c>
      <c r="M50" s="42" t="s">
        <v>75</v>
      </c>
      <c r="N50" s="60" t="s">
        <v>107</v>
      </c>
      <c r="O50" s="61">
        <v>2204400.08</v>
      </c>
      <c r="P50" s="61">
        <v>367400.02</v>
      </c>
      <c r="Q50" s="62">
        <v>191</v>
      </c>
      <c r="R50" s="46">
        <f>O50+C50</f>
        <v>3204400.08</v>
      </c>
      <c r="S50" s="46">
        <f>P50+D50</f>
        <v>367400.02</v>
      </c>
      <c r="T50" s="46">
        <f>Q50+J50</f>
        <v>5791</v>
      </c>
      <c r="U50" s="66"/>
    </row>
    <row r="51" spans="2:21" s="2" customFormat="1" ht="48" customHeight="1">
      <c r="B51" s="36">
        <v>40</v>
      </c>
      <c r="C51" s="67">
        <v>1808346.95</v>
      </c>
      <c r="D51" s="47"/>
      <c r="E51" s="51" t="s">
        <v>105</v>
      </c>
      <c r="F51" s="94">
        <f t="shared" si="2"/>
        <v>233071</v>
      </c>
      <c r="G51" s="38">
        <v>24009444.059999999</v>
      </c>
      <c r="H51" s="38">
        <v>0</v>
      </c>
      <c r="I51" s="101">
        <v>203717</v>
      </c>
      <c r="J51" s="104">
        <v>29354</v>
      </c>
      <c r="K51" s="52" t="s">
        <v>106</v>
      </c>
      <c r="L51" s="51" t="s">
        <v>170</v>
      </c>
      <c r="M51" s="42" t="s">
        <v>75</v>
      </c>
      <c r="N51" s="43" t="s">
        <v>108</v>
      </c>
      <c r="O51" s="44">
        <v>4952612.28</v>
      </c>
      <c r="P51" s="44">
        <v>825435.45</v>
      </c>
      <c r="Q51" s="45">
        <v>4229</v>
      </c>
      <c r="R51" s="46">
        <f>O51+C51</f>
        <v>6760959.2300000004</v>
      </c>
      <c r="S51" s="46">
        <f>P51+D51</f>
        <v>825435.45</v>
      </c>
      <c r="T51" s="46">
        <f>Q51+J51</f>
        <v>33583</v>
      </c>
    </row>
    <row r="52" spans="2:21" s="2" customFormat="1" ht="48" customHeight="1">
      <c r="B52" s="36">
        <v>41</v>
      </c>
      <c r="C52" s="47">
        <v>20337785.079999998</v>
      </c>
      <c r="D52" s="47">
        <v>3389630.85</v>
      </c>
      <c r="E52" s="40" t="s">
        <v>105</v>
      </c>
      <c r="F52" s="94">
        <f t="shared" si="2"/>
        <v>22101</v>
      </c>
      <c r="G52" s="38">
        <v>50495595.329999998</v>
      </c>
      <c r="H52" s="38">
        <v>8415932.5600000005</v>
      </c>
      <c r="I52" s="101">
        <v>22101</v>
      </c>
      <c r="J52" s="112"/>
      <c r="K52" s="52" t="s">
        <v>106</v>
      </c>
      <c r="L52" s="51" t="s">
        <v>170</v>
      </c>
      <c r="M52" s="42" t="s">
        <v>75</v>
      </c>
      <c r="N52" s="43" t="e">
        <f>#N/A</f>
        <v>#N/A</v>
      </c>
      <c r="O52" s="44">
        <v>0</v>
      </c>
      <c r="P52" s="44">
        <v>0</v>
      </c>
      <c r="Q52" s="45" t="e">
        <f>#N/A</f>
        <v>#N/A</v>
      </c>
      <c r="R52" s="46">
        <f>O52+C52</f>
        <v>20337785.079999998</v>
      </c>
      <c r="S52" s="46">
        <f>P52+D52</f>
        <v>3389630.85</v>
      </c>
      <c r="T52" s="46" t="e">
        <f>Q52+J52</f>
        <v>#N/A</v>
      </c>
    </row>
    <row r="53" spans="2:21" s="2" customFormat="1" ht="48" customHeight="1">
      <c r="B53" s="36">
        <v>42</v>
      </c>
      <c r="C53" s="47">
        <v>4505240</v>
      </c>
      <c r="D53" s="47"/>
      <c r="E53" s="40" t="s">
        <v>105</v>
      </c>
      <c r="F53" s="94">
        <f t="shared" si="2"/>
        <v>132571</v>
      </c>
      <c r="G53" s="38">
        <v>41215134</v>
      </c>
      <c r="H53" s="38">
        <v>0</v>
      </c>
      <c r="I53" s="101">
        <v>128718</v>
      </c>
      <c r="J53" s="114">
        <v>3853</v>
      </c>
      <c r="K53" s="52" t="s">
        <v>106</v>
      </c>
      <c r="L53" s="51" t="s">
        <v>170</v>
      </c>
      <c r="M53" s="42" t="s">
        <v>75</v>
      </c>
      <c r="N53" s="43"/>
      <c r="O53" s="44"/>
      <c r="P53" s="44"/>
      <c r="Q53" s="45"/>
      <c r="R53" s="46"/>
      <c r="S53" s="46"/>
      <c r="T53" s="46"/>
    </row>
    <row r="54" spans="2:21" s="2" customFormat="1" ht="48" customHeight="1">
      <c r="B54" s="36">
        <v>43</v>
      </c>
      <c r="C54" s="47">
        <v>11104859</v>
      </c>
      <c r="D54" s="47"/>
      <c r="E54" s="40" t="s">
        <v>105</v>
      </c>
      <c r="F54" s="94">
        <f t="shared" si="2"/>
        <v>14523</v>
      </c>
      <c r="G54" s="38">
        <v>26395716</v>
      </c>
      <c r="H54" s="38">
        <v>0</v>
      </c>
      <c r="I54" s="101">
        <v>14523</v>
      </c>
      <c r="J54" s="112"/>
      <c r="K54" s="52" t="s">
        <v>106</v>
      </c>
      <c r="L54" s="51" t="s">
        <v>170</v>
      </c>
      <c r="M54" s="42" t="s">
        <v>75</v>
      </c>
      <c r="N54" s="43"/>
      <c r="O54" s="44"/>
      <c r="P54" s="44"/>
      <c r="Q54" s="45"/>
      <c r="R54" s="46"/>
      <c r="S54" s="46"/>
      <c r="T54" s="46"/>
    </row>
    <row r="55" spans="2:21" s="2" customFormat="1" ht="48" customHeight="1">
      <c r="B55" s="36">
        <v>44</v>
      </c>
      <c r="C55" s="47">
        <v>2080480</v>
      </c>
      <c r="D55" s="47">
        <v>346746.68</v>
      </c>
      <c r="E55" s="40" t="s">
        <v>105</v>
      </c>
      <c r="F55" s="94">
        <f t="shared" si="2"/>
        <v>3150</v>
      </c>
      <c r="G55" s="38">
        <v>4432168</v>
      </c>
      <c r="H55" s="38">
        <v>738694.68</v>
      </c>
      <c r="I55" s="101">
        <v>3150</v>
      </c>
      <c r="J55" s="112"/>
      <c r="K55" s="52" t="s">
        <v>106</v>
      </c>
      <c r="L55" s="51" t="s">
        <v>170</v>
      </c>
      <c r="M55" s="42" t="s">
        <v>75</v>
      </c>
      <c r="N55" s="43"/>
      <c r="O55" s="44"/>
      <c r="P55" s="44"/>
      <c r="Q55" s="45"/>
      <c r="R55" s="46"/>
      <c r="S55" s="46"/>
      <c r="T55" s="46"/>
    </row>
    <row r="56" spans="2:21" s="2" customFormat="1" ht="48" customHeight="1">
      <c r="B56" s="36">
        <v>45</v>
      </c>
      <c r="C56" s="47"/>
      <c r="D56" s="47"/>
      <c r="E56" s="40" t="s">
        <v>105</v>
      </c>
      <c r="F56" s="94" t="s">
        <v>87</v>
      </c>
      <c r="G56" s="38" t="s">
        <v>109</v>
      </c>
      <c r="H56" s="38">
        <v>0</v>
      </c>
      <c r="I56" s="110" t="s">
        <v>87</v>
      </c>
      <c r="J56" s="112"/>
      <c r="K56" s="52" t="s">
        <v>106</v>
      </c>
      <c r="L56" s="51" t="s">
        <v>170</v>
      </c>
      <c r="M56" s="42" t="s">
        <v>75</v>
      </c>
      <c r="N56" s="43" t="s">
        <v>110</v>
      </c>
      <c r="O56" s="44">
        <v>1448095.43</v>
      </c>
      <c r="P56" s="44">
        <v>241349.23</v>
      </c>
      <c r="Q56" s="45">
        <v>4968</v>
      </c>
      <c r="R56" s="46">
        <f>O56+C56</f>
        <v>1448095.43</v>
      </c>
      <c r="S56" s="46">
        <f>P56+D56</f>
        <v>241349.23</v>
      </c>
      <c r="T56" s="46">
        <f>Q56+J56</f>
        <v>4968</v>
      </c>
    </row>
    <row r="57" spans="2:21" s="2" customFormat="1" ht="48" customHeight="1">
      <c r="B57" s="36">
        <v>46</v>
      </c>
      <c r="C57" s="47"/>
      <c r="D57" s="47"/>
      <c r="E57" s="40" t="s">
        <v>105</v>
      </c>
      <c r="F57" s="94" t="s">
        <v>92</v>
      </c>
      <c r="G57" s="38" t="s">
        <v>111</v>
      </c>
      <c r="H57" s="38">
        <v>0</v>
      </c>
      <c r="I57" s="110" t="s">
        <v>92</v>
      </c>
      <c r="J57" s="102"/>
      <c r="K57" s="52" t="s">
        <v>106</v>
      </c>
      <c r="L57" s="51" t="s">
        <v>170</v>
      </c>
      <c r="M57" s="42" t="s">
        <v>75</v>
      </c>
      <c r="N57" s="43" t="s">
        <v>112</v>
      </c>
      <c r="O57" s="44">
        <v>394939.08</v>
      </c>
      <c r="P57" s="44">
        <v>65823.179999999993</v>
      </c>
      <c r="Q57" s="45">
        <v>1086.4000000000001</v>
      </c>
      <c r="R57" s="46">
        <f>O57+C57</f>
        <v>394939.08</v>
      </c>
      <c r="S57" s="46">
        <f>P57+D57</f>
        <v>65823.179999999993</v>
      </c>
      <c r="T57" s="46">
        <f>Q57+J57</f>
        <v>1086.4000000000001</v>
      </c>
    </row>
    <row r="58" spans="2:21" s="2" customFormat="1" ht="48" customHeight="1">
      <c r="B58" s="36">
        <v>47</v>
      </c>
      <c r="C58" s="47"/>
      <c r="D58" s="47"/>
      <c r="E58" s="40" t="s">
        <v>105</v>
      </c>
      <c r="F58" s="94" t="s">
        <v>94</v>
      </c>
      <c r="G58" s="38" t="s">
        <v>113</v>
      </c>
      <c r="H58" s="38" t="s">
        <v>114</v>
      </c>
      <c r="I58" s="110" t="s">
        <v>94</v>
      </c>
      <c r="J58" s="102"/>
      <c r="K58" s="52" t="s">
        <v>106</v>
      </c>
      <c r="L58" s="51" t="s">
        <v>170</v>
      </c>
      <c r="M58" s="42" t="s">
        <v>75</v>
      </c>
      <c r="N58" s="43" t="s">
        <v>115</v>
      </c>
      <c r="O58" s="44">
        <v>19592.5</v>
      </c>
      <c r="P58" s="44">
        <v>2428</v>
      </c>
      <c r="Q58" s="45">
        <v>101</v>
      </c>
      <c r="R58" s="46">
        <f>O58+C58</f>
        <v>19592.5</v>
      </c>
      <c r="S58" s="46">
        <f>P58+D58</f>
        <v>2428</v>
      </c>
      <c r="T58" s="46">
        <f>Q58+J58</f>
        <v>101</v>
      </c>
    </row>
    <row r="59" spans="2:21" s="2" customFormat="1" ht="48" customHeight="1">
      <c r="B59" s="36">
        <v>48</v>
      </c>
      <c r="C59" s="47">
        <v>8541120.6199999992</v>
      </c>
      <c r="D59" s="47">
        <v>1423520.08</v>
      </c>
      <c r="E59" s="51" t="s">
        <v>116</v>
      </c>
      <c r="F59" s="94">
        <f t="shared" ref="F59:F66" si="3">I59+J59</f>
        <v>102779.79</v>
      </c>
      <c r="G59" s="38">
        <v>29660148.670000002</v>
      </c>
      <c r="H59" s="38">
        <v>4943358.0999999996</v>
      </c>
      <c r="I59" s="101">
        <v>102779.79</v>
      </c>
      <c r="J59" s="111"/>
      <c r="K59" s="52" t="s">
        <v>74</v>
      </c>
      <c r="L59" s="51" t="s">
        <v>118</v>
      </c>
      <c r="M59" s="65"/>
      <c r="N59" s="43" t="s">
        <v>119</v>
      </c>
      <c r="O59" s="44">
        <v>20533084.719999999</v>
      </c>
      <c r="P59" s="44">
        <v>3422180.79</v>
      </c>
      <c r="Q59" s="45">
        <v>119455</v>
      </c>
      <c r="R59" s="46">
        <f>O59+C59</f>
        <v>29074205.339999996</v>
      </c>
      <c r="S59" s="46">
        <f>P59+D59</f>
        <v>4845700.87</v>
      </c>
      <c r="T59" s="46">
        <f>Q59+J59</f>
        <v>119455</v>
      </c>
    </row>
    <row r="60" spans="2:21" s="2" customFormat="1" ht="48" customHeight="1">
      <c r="B60" s="36">
        <v>49</v>
      </c>
      <c r="C60" s="37">
        <v>1162782</v>
      </c>
      <c r="D60" s="37">
        <v>193797</v>
      </c>
      <c r="E60" s="40" t="s">
        <v>120</v>
      </c>
      <c r="F60" s="94">
        <f t="shared" si="3"/>
        <v>4333</v>
      </c>
      <c r="G60" s="38">
        <v>3367182.08</v>
      </c>
      <c r="H60" s="38">
        <v>561197.02</v>
      </c>
      <c r="I60" s="103">
        <v>191</v>
      </c>
      <c r="J60" s="104">
        <v>4142</v>
      </c>
      <c r="K60" s="49" t="s">
        <v>89</v>
      </c>
      <c r="L60" s="42" t="s">
        <v>118</v>
      </c>
      <c r="M60" s="42" t="s">
        <v>60</v>
      </c>
      <c r="N60" s="43" t="s">
        <v>100</v>
      </c>
      <c r="O60" s="44">
        <v>2535723.06</v>
      </c>
      <c r="P60" s="44">
        <v>422620.51</v>
      </c>
      <c r="Q60" s="45">
        <v>1105</v>
      </c>
      <c r="R60" s="46">
        <f>O60+C60</f>
        <v>3698505.06</v>
      </c>
      <c r="S60" s="46">
        <f>P60+D60</f>
        <v>616417.51</v>
      </c>
      <c r="T60" s="46">
        <f>Q60+J60</f>
        <v>5247</v>
      </c>
    </row>
    <row r="61" spans="2:21" s="2" customFormat="1" ht="48" customHeight="1">
      <c r="B61" s="36">
        <v>50</v>
      </c>
      <c r="C61" s="47">
        <v>2464358</v>
      </c>
      <c r="D61" s="47">
        <v>410726.39</v>
      </c>
      <c r="E61" s="40" t="s">
        <v>120</v>
      </c>
      <c r="F61" s="94">
        <f t="shared" si="3"/>
        <v>4229</v>
      </c>
      <c r="G61" s="38">
        <v>7416970.2800000003</v>
      </c>
      <c r="H61" s="38">
        <v>1236161.8400000001</v>
      </c>
      <c r="I61" s="101">
        <v>4229</v>
      </c>
      <c r="J61" s="102"/>
      <c r="K61" s="49" t="s">
        <v>89</v>
      </c>
      <c r="L61" s="42" t="s">
        <v>118</v>
      </c>
      <c r="M61" s="42" t="s">
        <v>60</v>
      </c>
      <c r="N61" s="43" t="s">
        <v>77</v>
      </c>
      <c r="O61" s="44">
        <v>3547518</v>
      </c>
      <c r="P61" s="44">
        <v>591253</v>
      </c>
      <c r="Q61" s="45">
        <v>11950</v>
      </c>
      <c r="R61" s="46">
        <f>O61+C61</f>
        <v>6011876</v>
      </c>
      <c r="S61" s="46">
        <f>P61+D61</f>
        <v>1001979.39</v>
      </c>
      <c r="T61" s="46">
        <f>Q61+J61</f>
        <v>11950</v>
      </c>
    </row>
    <row r="62" spans="2:21" s="2" customFormat="1" ht="48" customHeight="1">
      <c r="B62" s="36">
        <v>51</v>
      </c>
      <c r="C62" s="47">
        <v>22016116.289999999</v>
      </c>
      <c r="D62" s="47">
        <v>3669352.8</v>
      </c>
      <c r="E62" s="40" t="s">
        <v>120</v>
      </c>
      <c r="F62" s="94">
        <f t="shared" si="3"/>
        <v>34945</v>
      </c>
      <c r="G62" s="38">
        <v>22016116.289999999</v>
      </c>
      <c r="H62" s="38">
        <v>3669352.8</v>
      </c>
      <c r="I62" s="101">
        <v>0</v>
      </c>
      <c r="J62" s="114">
        <v>34945</v>
      </c>
      <c r="K62" s="49" t="s">
        <v>89</v>
      </c>
      <c r="L62" s="42" t="s">
        <v>118</v>
      </c>
      <c r="M62" s="42" t="s">
        <v>60</v>
      </c>
      <c r="N62" s="43" t="s">
        <v>80</v>
      </c>
      <c r="O62" s="44">
        <v>2368525.42</v>
      </c>
      <c r="P62" s="44">
        <v>394754.23</v>
      </c>
      <c r="Q62" s="45">
        <v>5610.3</v>
      </c>
      <c r="R62" s="46">
        <f>O62+C62</f>
        <v>24384641.710000001</v>
      </c>
      <c r="S62" s="46">
        <f>P62+D62</f>
        <v>4064107.03</v>
      </c>
      <c r="T62" s="46">
        <f>Q62+J62</f>
        <v>40555.300000000003</v>
      </c>
    </row>
    <row r="63" spans="2:21" s="2" customFormat="1" ht="48" customHeight="1">
      <c r="B63" s="36">
        <v>52</v>
      </c>
      <c r="C63" s="47">
        <v>5172214.9800000004</v>
      </c>
      <c r="D63" s="47">
        <v>862035.82</v>
      </c>
      <c r="E63" s="40" t="s">
        <v>120</v>
      </c>
      <c r="F63" s="94">
        <f t="shared" si="3"/>
        <v>18899</v>
      </c>
      <c r="G63" s="38">
        <v>6620310.4100000001</v>
      </c>
      <c r="H63" s="38">
        <v>1103385.05</v>
      </c>
      <c r="I63" s="101">
        <v>4968</v>
      </c>
      <c r="J63" s="104">
        <v>13931</v>
      </c>
      <c r="K63" s="49" t="s">
        <v>89</v>
      </c>
      <c r="L63" s="42" t="s">
        <v>118</v>
      </c>
      <c r="M63" s="42" t="s">
        <v>60</v>
      </c>
      <c r="N63" s="60" t="s">
        <v>121</v>
      </c>
      <c r="O63" s="61">
        <v>15638851.550000001</v>
      </c>
      <c r="P63" s="60"/>
      <c r="Q63" s="64">
        <v>15015.7</v>
      </c>
      <c r="R63" s="46">
        <f>O63+C63</f>
        <v>20811066.530000001</v>
      </c>
      <c r="S63" s="46">
        <f>P63+D63</f>
        <v>862035.82</v>
      </c>
      <c r="T63" s="46">
        <f>Q63+J63</f>
        <v>28946.7</v>
      </c>
    </row>
    <row r="64" spans="2:21" s="2" customFormat="1" ht="48" customHeight="1">
      <c r="B64" s="36">
        <v>53</v>
      </c>
      <c r="C64" s="47">
        <v>1742078.94</v>
      </c>
      <c r="D64" s="47"/>
      <c r="E64" s="40" t="s">
        <v>123</v>
      </c>
      <c r="F64" s="94">
        <f t="shared" si="3"/>
        <v>1814.3910000000001</v>
      </c>
      <c r="G64" s="38">
        <v>4009016.08</v>
      </c>
      <c r="H64" s="38">
        <v>0</v>
      </c>
      <c r="I64" s="101">
        <v>1814.3910000000001</v>
      </c>
      <c r="J64" s="112"/>
      <c r="K64" s="49" t="s">
        <v>117</v>
      </c>
      <c r="L64" s="42" t="s">
        <v>118</v>
      </c>
      <c r="M64" s="42" t="s">
        <v>19</v>
      </c>
      <c r="N64" s="43" t="e">
        <f>#N/A</f>
        <v>#N/A</v>
      </c>
      <c r="O64" s="44">
        <v>0</v>
      </c>
      <c r="P64" s="44">
        <v>0</v>
      </c>
      <c r="Q64" s="45" t="e">
        <f>#N/A</f>
        <v>#N/A</v>
      </c>
      <c r="R64" s="46">
        <f>O64+C64</f>
        <v>1742078.94</v>
      </c>
      <c r="S64" s="46">
        <f>P64+D64</f>
        <v>0</v>
      </c>
      <c r="T64" s="46" t="e">
        <f>Q64+J64</f>
        <v>#N/A</v>
      </c>
    </row>
    <row r="65" spans="2:20" s="2" customFormat="1" ht="48" customHeight="1">
      <c r="B65" s="36">
        <v>54</v>
      </c>
      <c r="C65" s="47">
        <v>18266376.489999998</v>
      </c>
      <c r="D65" s="47">
        <v>3044396.09</v>
      </c>
      <c r="E65" s="51" t="s">
        <v>125</v>
      </c>
      <c r="F65" s="94">
        <f t="shared" si="3"/>
        <v>6914</v>
      </c>
      <c r="G65" s="38">
        <v>36304321.329999998</v>
      </c>
      <c r="H65" s="38">
        <v>6050720.2400000002</v>
      </c>
      <c r="I65" s="101">
        <v>6914</v>
      </c>
      <c r="J65" s="111"/>
      <c r="K65" s="49" t="s">
        <v>89</v>
      </c>
      <c r="L65" s="51" t="s">
        <v>118</v>
      </c>
      <c r="M65" s="51" t="s">
        <v>67</v>
      </c>
      <c r="N65" s="43" t="s">
        <v>27</v>
      </c>
      <c r="O65" s="44">
        <v>24600</v>
      </c>
      <c r="P65" s="44">
        <v>4100</v>
      </c>
      <c r="Q65" s="45">
        <v>82</v>
      </c>
      <c r="R65" s="46">
        <f>O65+C65</f>
        <v>18290976.489999998</v>
      </c>
      <c r="S65" s="46">
        <f>P65+D65</f>
        <v>3048496.09</v>
      </c>
      <c r="T65" s="46">
        <f>Q65+J65</f>
        <v>82</v>
      </c>
    </row>
    <row r="66" spans="2:20" s="2" customFormat="1" ht="48" customHeight="1">
      <c r="B66" s="36">
        <v>55</v>
      </c>
      <c r="C66" s="47">
        <v>822007.2</v>
      </c>
      <c r="D66" s="47">
        <v>137001.20000000001</v>
      </c>
      <c r="E66" s="40" t="s">
        <v>126</v>
      </c>
      <c r="F66" s="94">
        <f t="shared" si="3"/>
        <v>22868</v>
      </c>
      <c r="G66" s="38">
        <v>2279330.4</v>
      </c>
      <c r="H66" s="38">
        <v>379888.36</v>
      </c>
      <c r="I66" s="101">
        <v>22868</v>
      </c>
      <c r="J66" s="102"/>
      <c r="K66" s="49" t="s">
        <v>127</v>
      </c>
      <c r="L66" s="42" t="s">
        <v>66</v>
      </c>
      <c r="M66" s="51" t="s">
        <v>60</v>
      </c>
      <c r="N66" s="43" t="s">
        <v>29</v>
      </c>
      <c r="O66" s="44">
        <v>2571948</v>
      </c>
      <c r="P66" s="44">
        <v>428658</v>
      </c>
      <c r="Q66" s="45">
        <v>1326</v>
      </c>
      <c r="R66" s="46">
        <f>O66+C66</f>
        <v>3393955.2</v>
      </c>
      <c r="S66" s="46">
        <f>P66+D66</f>
        <v>565659.19999999995</v>
      </c>
      <c r="T66" s="46">
        <f>Q66+J66</f>
        <v>1326</v>
      </c>
    </row>
    <row r="67" spans="2:20" s="2" customFormat="1" ht="48" customHeight="1">
      <c r="B67" s="36">
        <v>56</v>
      </c>
      <c r="C67" s="47"/>
      <c r="D67" s="47"/>
      <c r="E67" s="40" t="s">
        <v>126</v>
      </c>
      <c r="F67" s="94">
        <v>0</v>
      </c>
      <c r="G67" s="38">
        <v>0</v>
      </c>
      <c r="H67" s="38">
        <v>0</v>
      </c>
      <c r="I67" s="101">
        <v>0</v>
      </c>
      <c r="J67" s="102"/>
      <c r="K67" s="49" t="s">
        <v>127</v>
      </c>
      <c r="L67" s="42" t="s">
        <v>66</v>
      </c>
      <c r="M67" s="51" t="s">
        <v>60</v>
      </c>
      <c r="N67" s="43" t="s">
        <v>34</v>
      </c>
      <c r="O67" s="44">
        <v>1549135.16</v>
      </c>
      <c r="P67" s="44">
        <v>258189.22</v>
      </c>
      <c r="Q67" s="45">
        <v>12297</v>
      </c>
      <c r="R67" s="46">
        <f>O67+C67</f>
        <v>1549135.16</v>
      </c>
      <c r="S67" s="46">
        <f>P67+D67</f>
        <v>258189.22</v>
      </c>
      <c r="T67" s="46">
        <f>Q67+J67</f>
        <v>12297</v>
      </c>
    </row>
    <row r="68" spans="2:20" s="2" customFormat="1" ht="48" customHeight="1">
      <c r="B68" s="36">
        <v>57</v>
      </c>
      <c r="C68" s="47">
        <v>1839145.9</v>
      </c>
      <c r="D68" s="47"/>
      <c r="E68" s="40" t="s">
        <v>129</v>
      </c>
      <c r="F68" s="94">
        <f t="shared" ref="F68:F86" si="4">I68+J68</f>
        <v>89911</v>
      </c>
      <c r="G68" s="38">
        <v>3525823.42</v>
      </c>
      <c r="H68" s="38">
        <v>0</v>
      </c>
      <c r="I68" s="101">
        <v>81457</v>
      </c>
      <c r="J68" s="104">
        <v>8454</v>
      </c>
      <c r="K68" s="49" t="s">
        <v>127</v>
      </c>
      <c r="L68" s="42" t="s">
        <v>18</v>
      </c>
      <c r="M68" s="42" t="s">
        <v>130</v>
      </c>
      <c r="N68" s="43" t="s">
        <v>122</v>
      </c>
      <c r="O68" s="44">
        <v>2266937.14</v>
      </c>
      <c r="P68" s="44">
        <v>0</v>
      </c>
      <c r="Q68" s="45">
        <v>1814.3910000000001</v>
      </c>
      <c r="R68" s="46">
        <f>O68+C68</f>
        <v>4106083.04</v>
      </c>
      <c r="S68" s="46">
        <f>P68+D68</f>
        <v>0</v>
      </c>
      <c r="T68" s="46">
        <f>Q68+J68</f>
        <v>10268.391</v>
      </c>
    </row>
    <row r="69" spans="2:20" s="2" customFormat="1" ht="48" customHeight="1">
      <c r="B69" s="36">
        <v>58</v>
      </c>
      <c r="C69" s="47">
        <v>28050522.960000001</v>
      </c>
      <c r="D69" s="47">
        <v>1989913.73</v>
      </c>
      <c r="E69" s="40" t="s">
        <v>131</v>
      </c>
      <c r="F69" s="94">
        <f t="shared" si="4"/>
        <v>592</v>
      </c>
      <c r="G69" s="38">
        <v>33796710.960000001</v>
      </c>
      <c r="H69" s="38">
        <v>2947611.73</v>
      </c>
      <c r="I69" s="101">
        <v>592</v>
      </c>
      <c r="J69" s="112"/>
      <c r="K69" s="49" t="s">
        <v>132</v>
      </c>
      <c r="L69" s="42" t="s">
        <v>118</v>
      </c>
      <c r="M69" s="51"/>
      <c r="N69" s="43" t="s">
        <v>128</v>
      </c>
      <c r="O69" s="44">
        <v>1686677.52</v>
      </c>
      <c r="P69" s="44">
        <v>0</v>
      </c>
      <c r="Q69" s="45">
        <v>81457</v>
      </c>
      <c r="R69" s="46">
        <f>O69+C69</f>
        <v>29737200.48</v>
      </c>
      <c r="S69" s="46">
        <f>P69+D69</f>
        <v>1989913.73</v>
      </c>
      <c r="T69" s="46">
        <f>Q69+J69</f>
        <v>81457</v>
      </c>
    </row>
    <row r="70" spans="2:20" s="2" customFormat="1" ht="48" customHeight="1">
      <c r="B70" s="36">
        <v>59</v>
      </c>
      <c r="C70" s="47">
        <v>754781.64</v>
      </c>
      <c r="D70" s="47">
        <v>125796.94</v>
      </c>
      <c r="E70" s="40" t="s">
        <v>133</v>
      </c>
      <c r="F70" s="94">
        <f t="shared" si="4"/>
        <v>1086.4000000000001</v>
      </c>
      <c r="G70" s="38">
        <v>1149720.72</v>
      </c>
      <c r="H70" s="38">
        <v>191620.12</v>
      </c>
      <c r="I70" s="101">
        <v>1086.4000000000001</v>
      </c>
      <c r="J70" s="112"/>
      <c r="K70" s="49" t="s">
        <v>132</v>
      </c>
      <c r="L70" s="42" t="s">
        <v>66</v>
      </c>
      <c r="M70" s="42" t="s">
        <v>75</v>
      </c>
      <c r="N70" s="60" t="s">
        <v>134</v>
      </c>
      <c r="O70" s="61">
        <v>1422510.46</v>
      </c>
      <c r="P70" s="61">
        <v>237085.08</v>
      </c>
      <c r="Q70" s="64">
        <v>4511.2960000000003</v>
      </c>
      <c r="R70" s="46">
        <f>O70+C70</f>
        <v>2177292.1</v>
      </c>
      <c r="S70" s="46">
        <f>P70+D70</f>
        <v>362882.02</v>
      </c>
      <c r="T70" s="46">
        <f>Q70+J70</f>
        <v>4511.2960000000003</v>
      </c>
    </row>
    <row r="71" spans="2:20" s="2" customFormat="1" ht="48" customHeight="1">
      <c r="B71" s="36">
        <v>60</v>
      </c>
      <c r="C71" s="47">
        <v>23226087.699999999</v>
      </c>
      <c r="D71" s="47">
        <v>3871014.62</v>
      </c>
      <c r="E71" s="40" t="s">
        <v>135</v>
      </c>
      <c r="F71" s="94">
        <f t="shared" si="4"/>
        <v>819342</v>
      </c>
      <c r="G71" s="38">
        <v>43759172.420000002</v>
      </c>
      <c r="H71" s="38">
        <v>7293195.4100000001</v>
      </c>
      <c r="I71" s="101">
        <v>119455</v>
      </c>
      <c r="J71" s="114">
        <v>699887</v>
      </c>
      <c r="K71" s="52" t="s">
        <v>136</v>
      </c>
      <c r="L71" s="42" t="s">
        <v>18</v>
      </c>
      <c r="M71" s="42" t="s">
        <v>67</v>
      </c>
      <c r="N71" s="43" t="s">
        <v>137</v>
      </c>
      <c r="O71" s="44">
        <v>12947377.84</v>
      </c>
      <c r="P71" s="44">
        <v>2157896.31</v>
      </c>
      <c r="Q71" s="45">
        <v>28037.573</v>
      </c>
      <c r="R71" s="46">
        <f>O71+C71</f>
        <v>36173465.539999999</v>
      </c>
      <c r="S71" s="46">
        <f>P71+D71</f>
        <v>6028910.9299999997</v>
      </c>
      <c r="T71" s="46">
        <f>Q71+J71</f>
        <v>727924.57299999997</v>
      </c>
    </row>
    <row r="72" spans="2:20" s="2" customFormat="1" ht="48" customHeight="1">
      <c r="B72" s="36">
        <v>61</v>
      </c>
      <c r="C72" s="47">
        <v>14540179.1</v>
      </c>
      <c r="D72" s="47">
        <v>2423363.19</v>
      </c>
      <c r="E72" s="51" t="s">
        <v>138</v>
      </c>
      <c r="F72" s="94">
        <f t="shared" si="4"/>
        <v>508221</v>
      </c>
      <c r="G72" s="38">
        <v>41227794.25</v>
      </c>
      <c r="H72" s="38">
        <v>6871299.0599999996</v>
      </c>
      <c r="I72" s="101">
        <v>335195</v>
      </c>
      <c r="J72" s="105">
        <v>173026</v>
      </c>
      <c r="K72" s="55" t="s">
        <v>89</v>
      </c>
      <c r="L72" s="51" t="s">
        <v>140</v>
      </c>
      <c r="M72" s="51" t="s">
        <v>24</v>
      </c>
      <c r="N72" s="43" t="e">
        <f>#N/A</f>
        <v>#N/A</v>
      </c>
      <c r="O72" s="44">
        <v>0</v>
      </c>
      <c r="P72" s="44">
        <v>0</v>
      </c>
      <c r="Q72" s="45" t="e">
        <f>#N/A</f>
        <v>#N/A</v>
      </c>
      <c r="R72" s="46">
        <f>O72+C72</f>
        <v>14540179.1</v>
      </c>
      <c r="S72" s="46">
        <f>P72+D72</f>
        <v>2423363.19</v>
      </c>
      <c r="T72" s="46" t="e">
        <f>Q72+J72</f>
        <v>#N/A</v>
      </c>
    </row>
    <row r="73" spans="2:20" s="2" customFormat="1" ht="48" customHeight="1">
      <c r="B73" s="36">
        <v>62</v>
      </c>
      <c r="C73" s="47">
        <v>19196644.100000001</v>
      </c>
      <c r="D73" s="47">
        <v>3839328.82</v>
      </c>
      <c r="E73" s="51" t="s">
        <v>138</v>
      </c>
      <c r="F73" s="94">
        <f t="shared" si="4"/>
        <v>393170</v>
      </c>
      <c r="G73" s="38">
        <v>58309711.899999999</v>
      </c>
      <c r="H73" s="38">
        <v>10358173.48</v>
      </c>
      <c r="I73" s="101">
        <v>393170</v>
      </c>
      <c r="J73" s="105"/>
      <c r="K73" s="55" t="s">
        <v>89</v>
      </c>
      <c r="L73" s="51" t="s">
        <v>140</v>
      </c>
      <c r="M73" s="51" t="s">
        <v>24</v>
      </c>
      <c r="N73" s="43" t="s">
        <v>124</v>
      </c>
      <c r="O73" s="44">
        <v>18037944.84</v>
      </c>
      <c r="P73" s="44">
        <v>3006324.15</v>
      </c>
      <c r="Q73" s="45">
        <v>6914</v>
      </c>
      <c r="R73" s="46">
        <f>O73+C73</f>
        <v>37234588.939999998</v>
      </c>
      <c r="S73" s="46">
        <f>P73+D73</f>
        <v>6845652.9699999997</v>
      </c>
      <c r="T73" s="46">
        <f>Q73+J73</f>
        <v>6914</v>
      </c>
    </row>
    <row r="74" spans="2:20" s="2" customFormat="1" ht="48" customHeight="1">
      <c r="B74" s="36">
        <v>63</v>
      </c>
      <c r="C74" s="47">
        <v>3777969.5</v>
      </c>
      <c r="D74" s="47">
        <v>629661.59</v>
      </c>
      <c r="E74" s="51" t="s">
        <v>138</v>
      </c>
      <c r="F74" s="94">
        <f t="shared" si="4"/>
        <v>109895</v>
      </c>
      <c r="G74" s="38">
        <v>9241377.5</v>
      </c>
      <c r="H74" s="38">
        <v>1540229.6</v>
      </c>
      <c r="I74" s="101">
        <v>63705</v>
      </c>
      <c r="J74" s="111">
        <v>46190</v>
      </c>
      <c r="K74" s="55" t="s">
        <v>89</v>
      </c>
      <c r="L74" s="51" t="s">
        <v>140</v>
      </c>
      <c r="M74" s="51" t="s">
        <v>24</v>
      </c>
      <c r="N74" s="60" t="s">
        <v>141</v>
      </c>
      <c r="O74" s="61">
        <v>44681.7</v>
      </c>
      <c r="P74" s="61">
        <v>7446.95</v>
      </c>
      <c r="Q74" s="62">
        <v>380</v>
      </c>
      <c r="R74" s="46">
        <f>O74+C74</f>
        <v>3822651.2</v>
      </c>
      <c r="S74" s="46">
        <f>P74+D74</f>
        <v>637108.53999999992</v>
      </c>
      <c r="T74" s="46">
        <f>Q74+J74</f>
        <v>46570</v>
      </c>
    </row>
    <row r="75" spans="2:20" s="2" customFormat="1" ht="48" customHeight="1">
      <c r="B75" s="36">
        <v>64</v>
      </c>
      <c r="C75" s="47">
        <v>7835383.75</v>
      </c>
      <c r="D75" s="47">
        <v>1305897.32</v>
      </c>
      <c r="E75" s="51" t="s">
        <v>138</v>
      </c>
      <c r="F75" s="94">
        <f t="shared" si="4"/>
        <v>349130</v>
      </c>
      <c r="G75" s="38">
        <v>28528660.949999999</v>
      </c>
      <c r="H75" s="38">
        <v>4754776.82</v>
      </c>
      <c r="I75" s="101">
        <v>253358</v>
      </c>
      <c r="J75" s="105">
        <v>95772</v>
      </c>
      <c r="K75" s="55" t="s">
        <v>89</v>
      </c>
      <c r="L75" s="51" t="s">
        <v>140</v>
      </c>
      <c r="M75" s="51" t="s">
        <v>24</v>
      </c>
      <c r="N75" s="43" t="s">
        <v>64</v>
      </c>
      <c r="O75" s="44">
        <v>1075144.8</v>
      </c>
      <c r="P75" s="44">
        <v>179190.8</v>
      </c>
      <c r="Q75" s="45">
        <v>2955</v>
      </c>
      <c r="R75" s="46">
        <f>O75+C75</f>
        <v>8910528.5500000007</v>
      </c>
      <c r="S75" s="46">
        <f>P75+D75</f>
        <v>1485088.12</v>
      </c>
      <c r="T75" s="46">
        <f>Q75+J75</f>
        <v>98727</v>
      </c>
    </row>
    <row r="76" spans="2:20" s="2" customFormat="1" ht="48" customHeight="1">
      <c r="B76" s="36">
        <v>65</v>
      </c>
      <c r="C76" s="68">
        <v>8044891.5999999996</v>
      </c>
      <c r="D76" s="68">
        <v>1340815.26</v>
      </c>
      <c r="E76" s="51" t="s">
        <v>138</v>
      </c>
      <c r="F76" s="94">
        <f t="shared" si="4"/>
        <v>36017.279999999999</v>
      </c>
      <c r="G76" s="38">
        <v>15728143.6</v>
      </c>
      <c r="H76" s="38">
        <v>2621357.27</v>
      </c>
      <c r="I76" s="102">
        <v>17524.240000000002</v>
      </c>
      <c r="J76" s="105">
        <v>18493.04</v>
      </c>
      <c r="K76" s="55" t="s">
        <v>89</v>
      </c>
      <c r="L76" s="51" t="s">
        <v>140</v>
      </c>
      <c r="M76" s="51" t="s">
        <v>24</v>
      </c>
      <c r="N76" s="69"/>
      <c r="O76" s="70"/>
      <c r="P76" s="70"/>
      <c r="Q76" s="70"/>
      <c r="R76" s="71"/>
      <c r="S76" s="71"/>
      <c r="T76" s="71"/>
    </row>
    <row r="77" spans="2:20" s="2" customFormat="1" ht="48" customHeight="1">
      <c r="B77" s="36">
        <v>66</v>
      </c>
      <c r="C77" s="72">
        <v>39117528.170000002</v>
      </c>
      <c r="D77" s="72">
        <v>6519588.04</v>
      </c>
      <c r="E77" s="51" t="s">
        <v>138</v>
      </c>
      <c r="F77" s="94">
        <f t="shared" si="4"/>
        <v>1290641</v>
      </c>
      <c r="G77" s="38">
        <v>117030994.37</v>
      </c>
      <c r="H77" s="38">
        <v>19505165.75</v>
      </c>
      <c r="I77" s="109">
        <v>863406</v>
      </c>
      <c r="J77" s="102">
        <v>427235</v>
      </c>
      <c r="K77" s="55" t="s">
        <v>89</v>
      </c>
      <c r="L77" s="51" t="s">
        <v>140</v>
      </c>
      <c r="M77" s="51" t="s">
        <v>24</v>
      </c>
      <c r="N77" s="69"/>
      <c r="O77" s="70"/>
      <c r="P77" s="70"/>
      <c r="Q77" s="70"/>
      <c r="R77" s="71"/>
      <c r="S77" s="71"/>
      <c r="T77" s="71"/>
    </row>
    <row r="78" spans="2:20" s="2" customFormat="1" ht="48" customHeight="1">
      <c r="B78" s="36">
        <v>67</v>
      </c>
      <c r="C78" s="68">
        <v>29562440.079999998</v>
      </c>
      <c r="D78" s="68">
        <v>4927073.34</v>
      </c>
      <c r="E78" s="51" t="s">
        <v>138</v>
      </c>
      <c r="F78" s="94">
        <f t="shared" si="4"/>
        <v>863406</v>
      </c>
      <c r="G78" s="38">
        <v>107475906.28</v>
      </c>
      <c r="H78" s="38">
        <v>17912651.050000001</v>
      </c>
      <c r="I78" s="102">
        <v>863406</v>
      </c>
      <c r="J78" s="105"/>
      <c r="K78" s="55" t="s">
        <v>89</v>
      </c>
      <c r="L78" s="51" t="s">
        <v>140</v>
      </c>
      <c r="M78" s="51" t="s">
        <v>24</v>
      </c>
      <c r="N78" s="69"/>
      <c r="O78" s="70"/>
      <c r="P78" s="70"/>
      <c r="Q78" s="70"/>
      <c r="R78" s="71"/>
      <c r="S78" s="71"/>
      <c r="T78" s="71"/>
    </row>
    <row r="79" spans="2:20" s="2" customFormat="1" ht="48" customHeight="1">
      <c r="B79" s="36">
        <v>68</v>
      </c>
      <c r="C79" s="68">
        <v>16865693.850000001</v>
      </c>
      <c r="D79" s="68">
        <v>2810948.98</v>
      </c>
      <c r="E79" s="51" t="s">
        <v>138</v>
      </c>
      <c r="F79" s="94">
        <f t="shared" si="4"/>
        <v>468091.68699999998</v>
      </c>
      <c r="G79" s="38">
        <v>41356388.590000004</v>
      </c>
      <c r="H79" s="38">
        <v>6892698.1299999999</v>
      </c>
      <c r="I79" s="102">
        <v>273109.68699999998</v>
      </c>
      <c r="J79" s="115">
        <v>194982</v>
      </c>
      <c r="K79" s="55" t="s">
        <v>89</v>
      </c>
      <c r="L79" s="51" t="s">
        <v>140</v>
      </c>
      <c r="M79" s="51" t="s">
        <v>24</v>
      </c>
      <c r="N79" s="69"/>
      <c r="O79" s="70"/>
      <c r="P79" s="70"/>
      <c r="Q79" s="70"/>
      <c r="R79" s="71"/>
      <c r="S79" s="71"/>
      <c r="T79" s="71"/>
    </row>
    <row r="80" spans="2:20" s="2" customFormat="1" ht="48" customHeight="1">
      <c r="B80" s="36">
        <v>69</v>
      </c>
      <c r="C80" s="68">
        <v>34269410.969999999</v>
      </c>
      <c r="D80" s="68">
        <v>5711568.7300000004</v>
      </c>
      <c r="E80" s="51" t="s">
        <v>138</v>
      </c>
      <c r="F80" s="94">
        <f t="shared" si="4"/>
        <v>503683.5</v>
      </c>
      <c r="G80" s="38">
        <v>49394848.840000004</v>
      </c>
      <c r="H80" s="38">
        <v>8232475.0800000001</v>
      </c>
      <c r="I80" s="102">
        <v>160298</v>
      </c>
      <c r="J80" s="102">
        <v>343385.5</v>
      </c>
      <c r="K80" s="55" t="s">
        <v>89</v>
      </c>
      <c r="L80" s="51" t="s">
        <v>140</v>
      </c>
      <c r="M80" s="51" t="s">
        <v>24</v>
      </c>
      <c r="N80" s="69"/>
      <c r="O80" s="70"/>
      <c r="P80" s="70"/>
      <c r="Q80" s="70"/>
      <c r="R80" s="71"/>
      <c r="S80" s="71"/>
      <c r="T80" s="71"/>
    </row>
    <row r="81" spans="2:21" s="2" customFormat="1" ht="48" customHeight="1">
      <c r="B81" s="36">
        <v>70</v>
      </c>
      <c r="C81" s="68">
        <v>11479972.199999999</v>
      </c>
      <c r="D81" s="68">
        <v>1913328.69</v>
      </c>
      <c r="E81" s="51" t="s">
        <v>138</v>
      </c>
      <c r="F81" s="94">
        <f t="shared" si="4"/>
        <v>305861.5</v>
      </c>
      <c r="G81" s="38">
        <v>32201469.100000001</v>
      </c>
      <c r="H81" s="38">
        <v>5366911.5599999996</v>
      </c>
      <c r="I81" s="102">
        <v>202389.6</v>
      </c>
      <c r="J81" s="104">
        <v>103471.9</v>
      </c>
      <c r="K81" s="55" t="s">
        <v>89</v>
      </c>
      <c r="L81" s="51" t="s">
        <v>140</v>
      </c>
      <c r="M81" s="51" t="s">
        <v>24</v>
      </c>
      <c r="N81" s="69"/>
      <c r="O81" s="70"/>
      <c r="P81" s="70"/>
      <c r="Q81" s="70"/>
      <c r="R81" s="71"/>
      <c r="S81" s="71"/>
      <c r="T81" s="71"/>
    </row>
    <row r="82" spans="2:21" s="2" customFormat="1" ht="48" customHeight="1">
      <c r="B82" s="36">
        <v>71</v>
      </c>
      <c r="C82" s="68">
        <v>6317345.2699999996</v>
      </c>
      <c r="D82" s="68">
        <v>1263469.05</v>
      </c>
      <c r="E82" s="40" t="s">
        <v>138</v>
      </c>
      <c r="F82" s="94">
        <f t="shared" si="4"/>
        <v>183443</v>
      </c>
      <c r="G82" s="38">
        <v>19820866.399999999</v>
      </c>
      <c r="H82" s="38">
        <v>3514055.91</v>
      </c>
      <c r="I82" s="102">
        <v>183443</v>
      </c>
      <c r="J82" s="102"/>
      <c r="K82" s="55" t="s">
        <v>89</v>
      </c>
      <c r="L82" s="51" t="s">
        <v>140</v>
      </c>
      <c r="M82" s="51" t="s">
        <v>24</v>
      </c>
      <c r="N82" s="69"/>
      <c r="O82" s="70"/>
      <c r="P82" s="70"/>
      <c r="Q82" s="70"/>
      <c r="R82" s="71"/>
      <c r="S82" s="71"/>
      <c r="T82" s="71"/>
    </row>
    <row r="83" spans="2:21" ht="48" customHeight="1">
      <c r="B83" s="36">
        <v>72</v>
      </c>
      <c r="C83" s="68">
        <v>53566031.960000001</v>
      </c>
      <c r="D83" s="68">
        <v>8927672.0099999998</v>
      </c>
      <c r="E83" s="40" t="s">
        <v>138</v>
      </c>
      <c r="F83" s="94">
        <f t="shared" si="4"/>
        <v>416824</v>
      </c>
      <c r="G83" s="38">
        <v>56500156.960000001</v>
      </c>
      <c r="H83" s="38">
        <v>9416692.8399999999</v>
      </c>
      <c r="I83" s="102">
        <v>26301</v>
      </c>
      <c r="J83" s="104">
        <v>390523</v>
      </c>
      <c r="K83" s="55" t="s">
        <v>89</v>
      </c>
      <c r="L83" s="51" t="s">
        <v>140</v>
      </c>
      <c r="M83" s="51" t="s">
        <v>24</v>
      </c>
    </row>
    <row r="84" spans="2:21" ht="48" customHeight="1">
      <c r="B84" s="36">
        <v>73</v>
      </c>
      <c r="C84" s="68">
        <v>4347761.16</v>
      </c>
      <c r="D84" s="68">
        <v>724626.85</v>
      </c>
      <c r="E84" s="40" t="s">
        <v>138</v>
      </c>
      <c r="F84" s="94">
        <f t="shared" si="4"/>
        <v>231563.965</v>
      </c>
      <c r="G84" s="38">
        <v>25114907.539999999</v>
      </c>
      <c r="H84" s="38">
        <v>4185817.9</v>
      </c>
      <c r="I84" s="102">
        <v>197780.965</v>
      </c>
      <c r="J84" s="104">
        <v>33783</v>
      </c>
      <c r="K84" s="55" t="s">
        <v>89</v>
      </c>
      <c r="L84" s="51" t="s">
        <v>140</v>
      </c>
      <c r="M84" s="51" t="s">
        <v>24</v>
      </c>
    </row>
    <row r="85" spans="2:21" ht="48" customHeight="1">
      <c r="B85" s="36">
        <v>74</v>
      </c>
      <c r="C85" s="72">
        <v>3840755.94</v>
      </c>
      <c r="D85" s="72">
        <v>640125.99</v>
      </c>
      <c r="E85" s="40" t="s">
        <v>142</v>
      </c>
      <c r="F85" s="94">
        <f t="shared" si="4"/>
        <v>374440.43799999997</v>
      </c>
      <c r="G85" s="38">
        <v>5263266.4000000004</v>
      </c>
      <c r="H85" s="38">
        <v>877211.07</v>
      </c>
      <c r="I85" s="109">
        <v>4511.2960000000003</v>
      </c>
      <c r="J85" s="104">
        <v>369929.14199999999</v>
      </c>
      <c r="K85" s="49" t="s">
        <v>89</v>
      </c>
      <c r="L85" s="58" t="s">
        <v>18</v>
      </c>
      <c r="M85" s="42" t="s">
        <v>19</v>
      </c>
    </row>
    <row r="86" spans="2:21" ht="48" customHeight="1">
      <c r="B86" s="36">
        <v>75</v>
      </c>
      <c r="C86" s="37">
        <v>1850775.68</v>
      </c>
      <c r="D86" s="37">
        <v>370155.14</v>
      </c>
      <c r="E86" s="40" t="s">
        <v>142</v>
      </c>
      <c r="F86" s="94">
        <f t="shared" si="4"/>
        <v>0</v>
      </c>
      <c r="G86" s="39">
        <v>1850775.68</v>
      </c>
      <c r="H86" s="38">
        <v>370155.14</v>
      </c>
      <c r="I86" s="102">
        <v>0</v>
      </c>
      <c r="J86" s="102"/>
      <c r="K86" s="49" t="s">
        <v>89</v>
      </c>
      <c r="L86" s="58" t="s">
        <v>18</v>
      </c>
      <c r="M86" s="42" t="s">
        <v>19</v>
      </c>
    </row>
    <row r="87" spans="2:21" ht="48" customHeight="1">
      <c r="B87" s="36">
        <v>76</v>
      </c>
      <c r="C87" s="47">
        <v>14064984.220000001</v>
      </c>
      <c r="D87" s="47">
        <v>2344164.0099999998</v>
      </c>
      <c r="E87" s="40" t="s">
        <v>142</v>
      </c>
      <c r="F87" s="94">
        <v>1822624.4619999998</v>
      </c>
      <c r="G87" s="38">
        <v>40955958.689999998</v>
      </c>
      <c r="H87" s="38">
        <v>6825993.0800000001</v>
      </c>
      <c r="I87" s="102">
        <v>28037.573</v>
      </c>
      <c r="J87" s="104">
        <v>885345.995</v>
      </c>
      <c r="K87" s="49" t="s">
        <v>89</v>
      </c>
      <c r="L87" s="58" t="s">
        <v>18</v>
      </c>
      <c r="M87" s="42" t="s">
        <v>19</v>
      </c>
      <c r="U87" s="88"/>
    </row>
    <row r="88" spans="2:21" ht="48" customHeight="1">
      <c r="B88" s="36">
        <v>77</v>
      </c>
      <c r="C88" s="47"/>
      <c r="D88" s="47"/>
      <c r="E88" s="40" t="s">
        <v>169</v>
      </c>
      <c r="F88" s="94">
        <v>19</v>
      </c>
      <c r="G88" s="38" t="s">
        <v>143</v>
      </c>
      <c r="H88" s="38">
        <v>0</v>
      </c>
      <c r="I88" s="110">
        <v>19</v>
      </c>
      <c r="J88" s="102"/>
      <c r="K88" s="49" t="s">
        <v>139</v>
      </c>
      <c r="L88" s="42" t="s">
        <v>140</v>
      </c>
      <c r="M88" s="42"/>
      <c r="U88" s="4"/>
    </row>
    <row r="89" spans="2:21" ht="48" customHeight="1">
      <c r="B89" s="36">
        <v>78</v>
      </c>
      <c r="C89" s="47"/>
      <c r="D89" s="47"/>
      <c r="E89" s="40" t="s">
        <v>169</v>
      </c>
      <c r="F89" s="94"/>
      <c r="G89" s="73">
        <v>30263505.23</v>
      </c>
      <c r="H89" s="38"/>
      <c r="I89" s="116"/>
      <c r="J89" s="102">
        <v>14456700</v>
      </c>
      <c r="K89" s="49" t="s">
        <v>139</v>
      </c>
      <c r="L89" s="42" t="s">
        <v>140</v>
      </c>
      <c r="M89" s="42"/>
    </row>
    <row r="90" spans="2:21" ht="48" customHeight="1">
      <c r="B90" s="36">
        <v>79</v>
      </c>
      <c r="C90" s="47">
        <v>4403</v>
      </c>
      <c r="D90" s="74">
        <v>7306327.9299999997</v>
      </c>
      <c r="E90" s="40" t="s">
        <v>144</v>
      </c>
      <c r="F90" s="96">
        <v>1217721.29</v>
      </c>
      <c r="G90" s="38">
        <v>3256</v>
      </c>
      <c r="H90" s="38">
        <v>1147</v>
      </c>
      <c r="I90" s="101">
        <v>1217721.29</v>
      </c>
      <c r="J90" s="117"/>
      <c r="K90" s="49" t="s">
        <v>89</v>
      </c>
      <c r="L90" s="42" t="s">
        <v>18</v>
      </c>
      <c r="M90" s="51" t="s">
        <v>19</v>
      </c>
    </row>
    <row r="91" spans="2:21" ht="48" customHeight="1">
      <c r="B91" s="36">
        <v>80</v>
      </c>
      <c r="C91" s="47"/>
      <c r="D91" s="74"/>
      <c r="E91" s="40" t="s">
        <v>144</v>
      </c>
      <c r="F91" s="99">
        <v>544</v>
      </c>
      <c r="G91" s="75">
        <v>7745302.4699999997</v>
      </c>
      <c r="H91" s="75">
        <v>1290883.77</v>
      </c>
      <c r="I91" s="118">
        <v>544</v>
      </c>
      <c r="J91" s="117"/>
      <c r="K91" s="49" t="s">
        <v>89</v>
      </c>
      <c r="L91" s="42" t="s">
        <v>18</v>
      </c>
      <c r="M91" s="51" t="s">
        <v>19</v>
      </c>
    </row>
    <row r="92" spans="2:21" ht="48" customHeight="1">
      <c r="B92" s="36">
        <v>81</v>
      </c>
      <c r="C92" s="47"/>
      <c r="D92" s="74"/>
      <c r="E92" s="40" t="s">
        <v>148</v>
      </c>
      <c r="F92" s="100">
        <f>I92+J92</f>
        <v>1062</v>
      </c>
      <c r="G92" s="75" t="s">
        <v>146</v>
      </c>
      <c r="H92" s="75" t="s">
        <v>147</v>
      </c>
      <c r="I92" s="119"/>
      <c r="J92" s="102">
        <v>1062</v>
      </c>
      <c r="K92" s="49" t="s">
        <v>89</v>
      </c>
      <c r="L92" s="58"/>
      <c r="M92" s="51" t="s">
        <v>75</v>
      </c>
      <c r="N92" s="9"/>
      <c r="O92" s="76"/>
      <c r="P92" s="77"/>
      <c r="Q92" s="77"/>
      <c r="R92" s="9"/>
      <c r="S92" s="9"/>
    </row>
    <row r="93" spans="2:21" ht="48" customHeight="1">
      <c r="B93" s="36">
        <v>82</v>
      </c>
      <c r="C93" s="47"/>
      <c r="D93" s="46"/>
      <c r="E93" s="40" t="s">
        <v>151</v>
      </c>
      <c r="F93" s="100">
        <f>I93+J93</f>
        <v>412</v>
      </c>
      <c r="G93" s="57" t="s">
        <v>149</v>
      </c>
      <c r="H93" s="57" t="s">
        <v>150</v>
      </c>
      <c r="I93" s="119"/>
      <c r="J93" s="120">
        <v>412</v>
      </c>
      <c r="K93" s="49" t="s">
        <v>89</v>
      </c>
      <c r="L93" s="58"/>
      <c r="M93" s="51" t="s">
        <v>19</v>
      </c>
      <c r="N93" s="9"/>
      <c r="O93" s="76"/>
      <c r="P93" s="77"/>
      <c r="Q93" s="77"/>
      <c r="R93" s="9"/>
      <c r="S93" s="9"/>
    </row>
    <row r="94" spans="2:21" ht="48" customHeight="1">
      <c r="B94" s="36">
        <v>83</v>
      </c>
      <c r="C94" s="47"/>
      <c r="D94" s="46"/>
      <c r="E94" s="40" t="s">
        <v>154</v>
      </c>
      <c r="F94" s="100">
        <f>I94+J94</f>
        <v>2979</v>
      </c>
      <c r="G94" s="57" t="s">
        <v>152</v>
      </c>
      <c r="H94" s="57" t="s">
        <v>153</v>
      </c>
      <c r="I94" s="119"/>
      <c r="J94" s="121">
        <v>2979</v>
      </c>
      <c r="K94" s="52" t="s">
        <v>106</v>
      </c>
      <c r="L94" s="58" t="s">
        <v>18</v>
      </c>
      <c r="M94" s="51" t="s">
        <v>71</v>
      </c>
      <c r="N94" s="9"/>
      <c r="O94" s="76"/>
      <c r="P94" s="77"/>
      <c r="Q94" s="77"/>
      <c r="R94" s="9"/>
      <c r="S94" s="9"/>
    </row>
    <row r="95" spans="2:21" ht="48" customHeight="1">
      <c r="B95" s="36">
        <v>84</v>
      </c>
      <c r="C95" s="47"/>
      <c r="D95" s="46"/>
      <c r="E95" s="40" t="s">
        <v>156</v>
      </c>
      <c r="F95" s="100"/>
      <c r="G95" s="57" t="s">
        <v>155</v>
      </c>
      <c r="H95" s="57"/>
      <c r="I95" s="119"/>
      <c r="J95" s="122"/>
      <c r="K95" s="49" t="s">
        <v>23</v>
      </c>
      <c r="L95" s="58"/>
      <c r="M95" s="51" t="s">
        <v>24</v>
      </c>
      <c r="N95" s="9"/>
      <c r="O95" s="76"/>
      <c r="P95" s="77"/>
      <c r="Q95" s="77"/>
      <c r="R95" s="9"/>
      <c r="S95" s="9"/>
    </row>
    <row r="96" spans="2:21" ht="48" customHeight="1">
      <c r="B96" s="36">
        <v>85</v>
      </c>
      <c r="C96" s="47"/>
      <c r="D96" s="46"/>
      <c r="E96" s="40" t="s">
        <v>159</v>
      </c>
      <c r="F96" s="100">
        <f t="shared" ref="F96:F100" si="5">I96+J96</f>
        <v>700</v>
      </c>
      <c r="G96" s="57" t="s">
        <v>157</v>
      </c>
      <c r="H96" s="57" t="s">
        <v>158</v>
      </c>
      <c r="I96" s="119"/>
      <c r="J96" s="123">
        <v>700</v>
      </c>
      <c r="K96" s="49" t="s">
        <v>23</v>
      </c>
      <c r="L96" s="58"/>
      <c r="M96" s="51" t="s">
        <v>67</v>
      </c>
      <c r="N96" s="9"/>
      <c r="O96" s="76"/>
      <c r="P96" s="77"/>
      <c r="Q96" s="77"/>
      <c r="R96" s="9"/>
      <c r="S96" s="9"/>
    </row>
    <row r="97" spans="2:21" ht="48" customHeight="1">
      <c r="B97" s="36">
        <v>86</v>
      </c>
      <c r="C97" s="47"/>
      <c r="D97" s="46"/>
      <c r="E97" s="40" t="s">
        <v>148</v>
      </c>
      <c r="F97" s="100">
        <f t="shared" si="5"/>
        <v>44318.09</v>
      </c>
      <c r="G97" s="57" t="s">
        <v>160</v>
      </c>
      <c r="H97" s="57" t="s">
        <v>161</v>
      </c>
      <c r="I97" s="119"/>
      <c r="J97" s="124">
        <v>44318.09</v>
      </c>
      <c r="K97" s="49" t="s">
        <v>23</v>
      </c>
      <c r="L97" s="58"/>
      <c r="M97" s="51" t="s">
        <v>67</v>
      </c>
      <c r="N97" s="9"/>
      <c r="O97" s="76"/>
      <c r="P97" s="77"/>
      <c r="Q97" s="77"/>
      <c r="R97" s="9"/>
      <c r="S97" s="9"/>
    </row>
    <row r="98" spans="2:21" ht="48" customHeight="1">
      <c r="B98" s="36">
        <v>87</v>
      </c>
      <c r="C98" s="47"/>
      <c r="D98" s="46"/>
      <c r="E98" s="40" t="s">
        <v>135</v>
      </c>
      <c r="F98" s="100">
        <f t="shared" si="5"/>
        <v>61080</v>
      </c>
      <c r="G98" s="57" t="s">
        <v>162</v>
      </c>
      <c r="H98" s="57" t="s">
        <v>163</v>
      </c>
      <c r="I98" s="119"/>
      <c r="J98" s="123">
        <v>61080</v>
      </c>
      <c r="K98" s="49" t="s">
        <v>23</v>
      </c>
      <c r="L98" s="58"/>
      <c r="M98" s="51" t="s">
        <v>67</v>
      </c>
      <c r="N98" s="9"/>
      <c r="O98" s="76"/>
      <c r="P98" s="77"/>
      <c r="Q98" s="77"/>
      <c r="R98" s="9"/>
      <c r="S98" s="9"/>
    </row>
    <row r="99" spans="2:21" ht="48" customHeight="1">
      <c r="B99" s="36">
        <v>88</v>
      </c>
      <c r="C99" s="47"/>
      <c r="D99" s="46"/>
      <c r="E99" s="40" t="s">
        <v>166</v>
      </c>
      <c r="F99" s="100">
        <f t="shared" si="5"/>
        <v>2327</v>
      </c>
      <c r="G99" s="57" t="s">
        <v>164</v>
      </c>
      <c r="H99" s="57" t="s">
        <v>165</v>
      </c>
      <c r="I99" s="119"/>
      <c r="J99" s="123">
        <v>2327</v>
      </c>
      <c r="K99" s="41">
        <v>44898</v>
      </c>
      <c r="L99" s="58"/>
      <c r="M99" s="51" t="s">
        <v>19</v>
      </c>
      <c r="N99" s="9"/>
      <c r="O99" s="76"/>
      <c r="P99" s="77"/>
      <c r="Q99" s="77"/>
      <c r="R99" s="9"/>
      <c r="S99" s="9"/>
      <c r="U99" s="4"/>
    </row>
    <row r="100" spans="2:21" ht="48" customHeight="1">
      <c r="B100" s="36">
        <v>89</v>
      </c>
      <c r="C100" s="47"/>
      <c r="D100" s="46"/>
      <c r="E100" s="40" t="s">
        <v>168</v>
      </c>
      <c r="F100" s="100">
        <f t="shared" si="5"/>
        <v>20046.150000000001</v>
      </c>
      <c r="G100" s="57" t="s">
        <v>167</v>
      </c>
      <c r="H100" s="57"/>
      <c r="I100" s="125"/>
      <c r="J100" s="123">
        <v>20046.150000000001</v>
      </c>
      <c r="K100" s="49" t="s">
        <v>23</v>
      </c>
      <c r="L100" s="58"/>
      <c r="M100" s="51" t="s">
        <v>19</v>
      </c>
      <c r="N100" s="9"/>
      <c r="O100" s="76"/>
      <c r="P100" s="77"/>
      <c r="Q100" s="77"/>
      <c r="R100" s="9"/>
      <c r="S100" s="9"/>
    </row>
    <row r="101" spans="2:21" ht="48" customHeight="1">
      <c r="B101" s="36">
        <v>90</v>
      </c>
      <c r="C101" s="47"/>
      <c r="D101" s="46"/>
      <c r="E101" s="40" t="s">
        <v>169</v>
      </c>
      <c r="F101" s="100"/>
      <c r="G101" s="57">
        <v>1560240</v>
      </c>
      <c r="H101" s="57"/>
      <c r="I101" s="125"/>
      <c r="J101" s="123"/>
      <c r="K101" s="49" t="s">
        <v>145</v>
      </c>
      <c r="L101" s="58"/>
      <c r="M101" s="51"/>
      <c r="N101" s="9"/>
      <c r="O101" s="76"/>
      <c r="P101" s="77"/>
      <c r="Q101" s="77"/>
      <c r="R101" s="9"/>
      <c r="S101" s="9"/>
    </row>
    <row r="102" spans="2:21" s="9" customFormat="1">
      <c r="B102" s="78"/>
      <c r="C102" s="79"/>
      <c r="D102" s="80"/>
      <c r="E102" s="80"/>
      <c r="F102" s="78"/>
      <c r="G102" s="79"/>
      <c r="H102" s="79"/>
      <c r="I102" s="80"/>
      <c r="J102" s="81"/>
      <c r="K102" s="82"/>
      <c r="L102" s="7"/>
      <c r="M102" s="7"/>
      <c r="N102" s="7"/>
      <c r="O102" s="8"/>
      <c r="P102" s="8"/>
      <c r="Q102" s="8"/>
      <c r="R102" s="7"/>
      <c r="S102" s="7"/>
    </row>
    <row r="103" spans="2:21" s="9" customFormat="1">
      <c r="B103" s="78"/>
      <c r="C103" s="80"/>
      <c r="D103" s="80"/>
      <c r="E103" s="80"/>
      <c r="F103" s="78"/>
      <c r="G103" s="80"/>
      <c r="H103" s="80"/>
      <c r="I103" s="80"/>
      <c r="J103" s="87"/>
      <c r="K103" s="82"/>
      <c r="O103" s="76"/>
      <c r="P103" s="76"/>
      <c r="Q103" s="76"/>
    </row>
    <row r="104" spans="2:21" s="9" customFormat="1">
      <c r="B104" s="78"/>
      <c r="C104" s="80"/>
      <c r="D104" s="80"/>
      <c r="E104" s="80"/>
      <c r="F104" s="78"/>
      <c r="G104" s="80"/>
      <c r="H104" s="80"/>
      <c r="I104" s="80"/>
      <c r="J104" s="87"/>
      <c r="K104" s="82"/>
      <c r="O104" s="76"/>
      <c r="P104" s="76"/>
      <c r="Q104" s="76"/>
    </row>
    <row r="105" spans="2:21" s="9" customFormat="1">
      <c r="B105" s="78"/>
      <c r="C105" s="80"/>
      <c r="D105" s="80"/>
      <c r="E105" s="80"/>
      <c r="F105" s="78"/>
      <c r="G105" s="80"/>
      <c r="H105" s="80"/>
      <c r="I105" s="80"/>
      <c r="J105" s="87"/>
      <c r="K105" s="82"/>
      <c r="O105" s="76"/>
      <c r="P105" s="76"/>
      <c r="Q105" s="76"/>
    </row>
    <row r="106" spans="2:21" s="9" customFormat="1">
      <c r="B106" s="78"/>
      <c r="C106" s="80"/>
      <c r="D106" s="80"/>
      <c r="E106" s="80"/>
      <c r="F106" s="78"/>
      <c r="G106" s="80"/>
      <c r="H106" s="80"/>
      <c r="I106" s="80"/>
      <c r="J106" s="87"/>
      <c r="K106" s="82"/>
      <c r="O106" s="76"/>
      <c r="P106" s="76"/>
      <c r="Q106" s="76"/>
    </row>
    <row r="107" spans="2:21" s="9" customFormat="1">
      <c r="B107" s="78"/>
      <c r="C107" s="80"/>
      <c r="D107" s="80"/>
      <c r="E107" s="80"/>
      <c r="F107" s="78"/>
      <c r="G107" s="80"/>
      <c r="H107" s="80"/>
      <c r="I107" s="80"/>
      <c r="J107" s="87"/>
      <c r="K107" s="82"/>
      <c r="O107" s="76"/>
      <c r="P107" s="76"/>
      <c r="Q107" s="76"/>
    </row>
    <row r="108" spans="2:21" s="9" customFormat="1">
      <c r="B108" s="78"/>
      <c r="C108" s="80"/>
      <c r="D108" s="80"/>
      <c r="E108" s="80"/>
      <c r="F108" s="78"/>
      <c r="G108" s="80"/>
      <c r="H108" s="80"/>
      <c r="I108" s="80"/>
      <c r="J108" s="87"/>
      <c r="K108" s="82"/>
      <c r="O108" s="76"/>
      <c r="P108" s="76"/>
      <c r="Q108" s="76"/>
    </row>
    <row r="109" spans="2:21" s="9" customFormat="1">
      <c r="B109" s="78"/>
      <c r="C109" s="80"/>
      <c r="D109" s="80"/>
      <c r="E109" s="80"/>
      <c r="F109" s="78"/>
      <c r="G109" s="80"/>
      <c r="H109" s="80"/>
      <c r="I109" s="80"/>
      <c r="J109" s="87"/>
      <c r="K109" s="82"/>
      <c r="O109" s="76"/>
      <c r="P109" s="76"/>
      <c r="Q109" s="76"/>
    </row>
    <row r="110" spans="2:21">
      <c r="B110" s="78"/>
      <c r="C110" s="83"/>
      <c r="D110" s="80"/>
      <c r="E110" s="80"/>
      <c r="F110" s="78"/>
      <c r="G110" s="79"/>
      <c r="H110" s="83"/>
      <c r="I110" s="80"/>
      <c r="J110" s="81"/>
    </row>
    <row r="111" spans="2:21">
      <c r="B111" s="78"/>
      <c r="C111" s="83"/>
      <c r="D111" s="84"/>
      <c r="E111" s="86"/>
      <c r="F111" s="78"/>
      <c r="G111" s="79"/>
      <c r="H111" s="83"/>
      <c r="I111" s="84"/>
      <c r="J111" s="81"/>
    </row>
    <row r="112" spans="2:21">
      <c r="B112" s="78"/>
      <c r="C112" s="83"/>
      <c r="D112" s="84"/>
      <c r="E112" s="86"/>
      <c r="F112" s="78"/>
      <c r="G112" s="85"/>
      <c r="H112" s="83"/>
      <c r="I112" s="84"/>
      <c r="J112" s="81"/>
    </row>
    <row r="113" spans="2:10">
      <c r="B113" s="83"/>
      <c r="C113" s="83"/>
      <c r="D113" s="84"/>
      <c r="E113" s="86"/>
      <c r="F113" s="83"/>
      <c r="G113" s="85"/>
      <c r="H113" s="83"/>
      <c r="I113" s="84"/>
      <c r="J113" s="81"/>
    </row>
    <row r="114" spans="2:10">
      <c r="B114" s="83"/>
      <c r="C114" s="86"/>
      <c r="D114" s="84"/>
      <c r="E114" s="86"/>
      <c r="F114" s="83"/>
      <c r="G114" s="85"/>
      <c r="H114" s="86"/>
      <c r="I114" s="84"/>
      <c r="J114" s="81"/>
    </row>
    <row r="115" spans="2:10">
      <c r="B115" s="83"/>
      <c r="C115" s="84"/>
      <c r="D115" s="84"/>
      <c r="E115" s="86"/>
      <c r="F115" s="81"/>
      <c r="G115" s="81"/>
      <c r="H115" s="81"/>
    </row>
    <row r="116" spans="2:10">
      <c r="B116" s="8"/>
      <c r="C116" s="87"/>
      <c r="D116" s="87"/>
      <c r="E116" s="87"/>
      <c r="F116" s="81"/>
      <c r="G116" s="81"/>
      <c r="H116" s="81"/>
    </row>
    <row r="117" spans="2:10">
      <c r="B117" s="8"/>
      <c r="C117" s="87"/>
      <c r="D117" s="87"/>
      <c r="E117" s="87"/>
      <c r="F117" s="81"/>
      <c r="G117" s="81"/>
      <c r="H117" s="81"/>
    </row>
    <row r="118" spans="2:10">
      <c r="B118" s="8"/>
      <c r="C118" s="87"/>
      <c r="D118" s="87"/>
      <c r="E118" s="87"/>
      <c r="F118" s="81"/>
      <c r="G118" s="81"/>
      <c r="H118" s="81"/>
    </row>
  </sheetData>
  <mergeCells count="7">
    <mergeCell ref="C10:D10"/>
    <mergeCell ref="R10:T10"/>
    <mergeCell ref="K1:M1"/>
    <mergeCell ref="K2:M2"/>
    <mergeCell ref="K5:M5"/>
    <mergeCell ref="K7:M7"/>
    <mergeCell ref="B9:M9"/>
  </mergeCells>
  <pageMargins left="0" right="0" top="0" bottom="0" header="0.51180555555555496" footer="0.51180555555555496"/>
  <pageSetup paperSize="9" scale="3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Костюк Надежда Александровна</dc:creator>
  <cp:lastModifiedBy>KL004127</cp:lastModifiedBy>
  <cp:revision>5</cp:revision>
  <cp:lastPrinted>2022-03-03T14:11:33Z</cp:lastPrinted>
  <dcterms:created xsi:type="dcterms:W3CDTF">2006-09-28T05:33:49Z</dcterms:created>
  <dcterms:modified xsi:type="dcterms:W3CDTF">2022-03-14T11:50:42Z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